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2" sheetId="2" r:id="rId1"/>
    <sheet name="Sheet3" sheetId="3" r:id="rId2"/>
  </sheets>
  <definedNames>
    <definedName name="_xlnm._FilterDatabase" localSheetId="0" hidden="1">Sheet2!$A$2:$L$176</definedName>
    <definedName name="_xlnm.Print_Titles" localSheetId="0">Sheet2!$2:$2</definedName>
  </definedNames>
  <calcPr calcId="144525"/>
</workbook>
</file>

<file path=xl/sharedStrings.xml><?xml version="1.0" encoding="utf-8"?>
<sst xmlns="http://schemas.openxmlformats.org/spreadsheetml/2006/main" count="829" uniqueCount="405">
  <si>
    <t>罗甸县县直机关、事业单位2023年面向乡镇（街道）公开遴选工作人员笔试成绩及成绩排名公示</t>
  </si>
  <si>
    <t>序号</t>
  </si>
  <si>
    <t>姓名</t>
  </si>
  <si>
    <t>准考证号</t>
  </si>
  <si>
    <t>报考单位</t>
  </si>
  <si>
    <t>单位代码</t>
  </si>
  <si>
    <t>职位代码</t>
  </si>
  <si>
    <t>笔试成绩</t>
  </si>
  <si>
    <t>加分情况</t>
  </si>
  <si>
    <t>总成绩</t>
  </si>
  <si>
    <t>职位排名</t>
  </si>
  <si>
    <t>是否进入面试</t>
  </si>
  <si>
    <t>备注</t>
  </si>
  <si>
    <t>黄福丽</t>
  </si>
  <si>
    <t>282023020127</t>
  </si>
  <si>
    <t>罗甸县移民发展服务中心</t>
  </si>
  <si>
    <t>01</t>
  </si>
  <si>
    <t>是</t>
  </si>
  <si>
    <t>谭兴竹</t>
  </si>
  <si>
    <t>282023020128</t>
  </si>
  <si>
    <t>杨松</t>
  </si>
  <si>
    <t>282023020503</t>
  </si>
  <si>
    <t>罗甸蒙江国家湿地公园管理处</t>
  </si>
  <si>
    <t>王帮清</t>
  </si>
  <si>
    <t>282023020505</t>
  </si>
  <si>
    <t>笔试成绩（不含加分）未达到合格分数线</t>
  </si>
  <si>
    <t>王丰轮</t>
  </si>
  <si>
    <t>282023020504</t>
  </si>
  <si>
    <t>王广珍</t>
  </si>
  <si>
    <t>282023020319</t>
  </si>
  <si>
    <t>罗甸县第一中学</t>
  </si>
  <si>
    <t>吴雪</t>
  </si>
  <si>
    <t>282023020309</t>
  </si>
  <si>
    <t>岑泽芳</t>
  </si>
  <si>
    <t>282023020310</t>
  </si>
  <si>
    <t>黄婧元</t>
  </si>
  <si>
    <t>282023020308</t>
  </si>
  <si>
    <t>杨再青</t>
  </si>
  <si>
    <t>282023020306</t>
  </si>
  <si>
    <t>向群</t>
  </si>
  <si>
    <t>282023020317</t>
  </si>
  <si>
    <t>冯国林</t>
  </si>
  <si>
    <t>282023020307</t>
  </si>
  <si>
    <t>罗再莉</t>
  </si>
  <si>
    <t>282023020303</t>
  </si>
  <si>
    <t>莫永艳</t>
  </si>
  <si>
    <t>282023020312</t>
  </si>
  <si>
    <t>杨回春</t>
  </si>
  <si>
    <t>282023020316</t>
  </si>
  <si>
    <t>王廷丽</t>
  </si>
  <si>
    <t>282023020315</t>
  </si>
  <si>
    <t>廖成芬</t>
  </si>
  <si>
    <t>282023020302</t>
  </si>
  <si>
    <t>罗和仙</t>
  </si>
  <si>
    <t>282023020305</t>
  </si>
  <si>
    <t>岑娅</t>
  </si>
  <si>
    <t>282023020313</t>
  </si>
  <si>
    <t>黄立星</t>
  </si>
  <si>
    <t>282023020311</t>
  </si>
  <si>
    <t>袁华慧</t>
  </si>
  <si>
    <t>282023020304</t>
  </si>
  <si>
    <t>张青</t>
  </si>
  <si>
    <t>282023020314</t>
  </si>
  <si>
    <t>王享北</t>
  </si>
  <si>
    <t>282023020318</t>
  </si>
  <si>
    <t>缺考</t>
  </si>
  <si>
    <t>黄元秀</t>
  </si>
  <si>
    <t>282023020518</t>
  </si>
  <si>
    <t>罗甸县发展和改革局</t>
  </si>
  <si>
    <t>韦祥胜</t>
  </si>
  <si>
    <t>282023020520</t>
  </si>
  <si>
    <t>兰忠剑</t>
  </si>
  <si>
    <t>282023020521</t>
  </si>
  <si>
    <t>罗依</t>
  </si>
  <si>
    <t>282023020522</t>
  </si>
  <si>
    <t>王乐</t>
  </si>
  <si>
    <t>282023020519</t>
  </si>
  <si>
    <t>石竹</t>
  </si>
  <si>
    <t>282023020524</t>
  </si>
  <si>
    <t>李文富</t>
  </si>
  <si>
    <t>282023020220</t>
  </si>
  <si>
    <t>罗甸县法律援助中心</t>
  </si>
  <si>
    <t>02</t>
  </si>
  <si>
    <t>犹昌丽</t>
  </si>
  <si>
    <t>282023020217</t>
  </si>
  <si>
    <t>黄小水</t>
  </si>
  <si>
    <t>282023020216</t>
  </si>
  <si>
    <t>罗家建</t>
  </si>
  <si>
    <t>282023020219</t>
  </si>
  <si>
    <t>徐丹</t>
  </si>
  <si>
    <t>282023020218</t>
  </si>
  <si>
    <t>罗祥娅</t>
  </si>
  <si>
    <t>282023020227</t>
  </si>
  <si>
    <t>罗甸县高原千岛湖水利风景区管理处</t>
  </si>
  <si>
    <t>石应芳</t>
  </si>
  <si>
    <t>282023020228</t>
  </si>
  <si>
    <t>王想</t>
  </si>
  <si>
    <t>282023020224</t>
  </si>
  <si>
    <t>韦海涛</t>
  </si>
  <si>
    <t>282023020225</t>
  </si>
  <si>
    <t>韦治君</t>
  </si>
  <si>
    <t>282023020226</t>
  </si>
  <si>
    <t>罗金干</t>
  </si>
  <si>
    <t>282023020223</t>
  </si>
  <si>
    <t>罗廷荣</t>
  </si>
  <si>
    <t>282023020617</t>
  </si>
  <si>
    <t>罗甸县工业和信息化局</t>
  </si>
  <si>
    <t>毛成航</t>
  </si>
  <si>
    <t>282023020618</t>
  </si>
  <si>
    <t>田孟丽</t>
  </si>
  <si>
    <t>282023020615</t>
  </si>
  <si>
    <t>白发</t>
  </si>
  <si>
    <t>282023020614</t>
  </si>
  <si>
    <t>陆丽</t>
  </si>
  <si>
    <t>282023020616</t>
  </si>
  <si>
    <t>黄贤益</t>
  </si>
  <si>
    <t>282023020613</t>
  </si>
  <si>
    <t>陈贵乐</t>
  </si>
  <si>
    <t>282023020527</t>
  </si>
  <si>
    <t>罗甸县工业园区管理委员会</t>
  </si>
  <si>
    <t>黄香</t>
  </si>
  <si>
    <t>282023020528</t>
  </si>
  <si>
    <t>王兴盛</t>
  </si>
  <si>
    <t>282023020525</t>
  </si>
  <si>
    <t>王芳</t>
  </si>
  <si>
    <t>282023020526</t>
  </si>
  <si>
    <t>刘时应</t>
  </si>
  <si>
    <t>282023020601</t>
  </si>
  <si>
    <t>岑祖来</t>
  </si>
  <si>
    <t>282023020602</t>
  </si>
  <si>
    <t>马关艳</t>
  </si>
  <si>
    <t>282023020604</t>
  </si>
  <si>
    <t>赵冬琴</t>
  </si>
  <si>
    <t>282023020603</t>
  </si>
  <si>
    <t>黄元丽</t>
  </si>
  <si>
    <t>282023020530</t>
  </si>
  <si>
    <t>王晓</t>
  </si>
  <si>
    <t>282023020529</t>
  </si>
  <si>
    <t>廖育芳</t>
  </si>
  <si>
    <t>282023020624</t>
  </si>
  <si>
    <t>罗甸县供销合作社联合社</t>
  </si>
  <si>
    <t>刘艳</t>
  </si>
  <si>
    <t>282023020621</t>
  </si>
  <si>
    <t>周锦棉</t>
  </si>
  <si>
    <t>282023020622</t>
  </si>
  <si>
    <t>王定熙</t>
  </si>
  <si>
    <t>282023020623</t>
  </si>
  <si>
    <t>罗爱春</t>
  </si>
  <si>
    <t>282023020513</t>
  </si>
  <si>
    <t>罗甸县国有资产金融债务服务中心</t>
  </si>
  <si>
    <t>符樾</t>
  </si>
  <si>
    <t>282023020510</t>
  </si>
  <si>
    <t>黄启枡</t>
  </si>
  <si>
    <t>282023020511</t>
  </si>
  <si>
    <t>李玉梅</t>
  </si>
  <si>
    <t>282023020514</t>
  </si>
  <si>
    <t>易灵</t>
  </si>
  <si>
    <t>282023020512</t>
  </si>
  <si>
    <t>刘毅</t>
  </si>
  <si>
    <t>282023020324</t>
  </si>
  <si>
    <t>罗甸县机关事务服务中心</t>
  </si>
  <si>
    <t>邹鸿</t>
  </si>
  <si>
    <t>282023020325</t>
  </si>
  <si>
    <t>王朝亨</t>
  </si>
  <si>
    <t>282023020323</t>
  </si>
  <si>
    <t>曾涛</t>
  </si>
  <si>
    <t>282023020322</t>
  </si>
  <si>
    <t>黄翠莲</t>
  </si>
  <si>
    <t>282023020205</t>
  </si>
  <si>
    <t>罗甸县劳动人事争议仲裁院</t>
  </si>
  <si>
    <t>吉庆雪</t>
  </si>
  <si>
    <t>282023020130</t>
  </si>
  <si>
    <t>罗广</t>
  </si>
  <si>
    <t>282023020202</t>
  </si>
  <si>
    <t>韦秀</t>
  </si>
  <si>
    <t>282023020129</t>
  </si>
  <si>
    <t>罗先会</t>
  </si>
  <si>
    <t>282023020201</t>
  </si>
  <si>
    <t>陈义喜</t>
  </si>
  <si>
    <t>282023020204</t>
  </si>
  <si>
    <t>付庆玲</t>
  </si>
  <si>
    <t>282023020203</t>
  </si>
  <si>
    <t>陈元米</t>
  </si>
  <si>
    <t>282023020506</t>
  </si>
  <si>
    <t>罗甸县林业生态工程建设中心</t>
  </si>
  <si>
    <t>何锦先</t>
  </si>
  <si>
    <t>282023020507</t>
  </si>
  <si>
    <t>邹乾明</t>
  </si>
  <si>
    <t>282023020508</t>
  </si>
  <si>
    <t>岑建壮</t>
  </si>
  <si>
    <t>282023020509</t>
  </si>
  <si>
    <t>毛天粉</t>
  </si>
  <si>
    <t>282023020328</t>
  </si>
  <si>
    <t>罗甸县民族中学</t>
  </si>
  <si>
    <t>杨祥</t>
  </si>
  <si>
    <t>282023020329</t>
  </si>
  <si>
    <t>苏芮</t>
  </si>
  <si>
    <t>282023020327</t>
  </si>
  <si>
    <t>陈正府</t>
  </si>
  <si>
    <t>282023020326</t>
  </si>
  <si>
    <t>宋琴</t>
  </si>
  <si>
    <t>282023020430</t>
  </si>
  <si>
    <t>罗甸县民族宗教综合服务中心</t>
  </si>
  <si>
    <t>黄龙</t>
  </si>
  <si>
    <t>282023020502</t>
  </si>
  <si>
    <t>计正菊</t>
  </si>
  <si>
    <t>282023020501</t>
  </si>
  <si>
    <t>王建飞</t>
  </si>
  <si>
    <t>282023020410</t>
  </si>
  <si>
    <t>罗甸县人才工作服务中心</t>
  </si>
  <si>
    <t>佘璐</t>
  </si>
  <si>
    <t>282023020412</t>
  </si>
  <si>
    <t>毛国东</t>
  </si>
  <si>
    <t>282023020413</t>
  </si>
  <si>
    <t>石家美</t>
  </si>
  <si>
    <t>282023020411</t>
  </si>
  <si>
    <t>王婷婷</t>
  </si>
  <si>
    <t>282023020110</t>
  </si>
  <si>
    <t>罗甸县人民政府办公室</t>
  </si>
  <si>
    <t>陆慧源</t>
  </si>
  <si>
    <t>282023020109</t>
  </si>
  <si>
    <t>黄元清</t>
  </si>
  <si>
    <t>282023020108</t>
  </si>
  <si>
    <t>韦定仙</t>
  </si>
  <si>
    <t>282023020107</t>
  </si>
  <si>
    <t>罗小弯</t>
  </si>
  <si>
    <t>282023020210</t>
  </si>
  <si>
    <t>罗甸县社会福利院</t>
  </si>
  <si>
    <t>黄保国</t>
  </si>
  <si>
    <t>282023020209</t>
  </si>
  <si>
    <t>陈青</t>
  </si>
  <si>
    <t>282023020208</t>
  </si>
  <si>
    <t>黄宝德</t>
  </si>
  <si>
    <t>282023020206</t>
  </si>
  <si>
    <t>夏雪</t>
  </si>
  <si>
    <t>282023020207</t>
  </si>
  <si>
    <t>汪霞</t>
  </si>
  <si>
    <t>282023020211</t>
  </si>
  <si>
    <t>李芳</t>
  </si>
  <si>
    <t>282023020425</t>
  </si>
  <si>
    <t>罗甸县蔬菜发展中心</t>
  </si>
  <si>
    <t>杨春霞</t>
  </si>
  <si>
    <t>282023020426</t>
  </si>
  <si>
    <t>李付英</t>
  </si>
  <si>
    <t>282023020427</t>
  </si>
  <si>
    <t>李忠艺</t>
  </si>
  <si>
    <t>282023020420</t>
  </si>
  <si>
    <t>罗甸县水旱灾害防御服务中心</t>
  </si>
  <si>
    <t>梁小斌</t>
  </si>
  <si>
    <t>282023020422</t>
  </si>
  <si>
    <t>何红巧</t>
  </si>
  <si>
    <t>282023020423</t>
  </si>
  <si>
    <t>付孝军</t>
  </si>
  <si>
    <t>282023020424</t>
  </si>
  <si>
    <t>陈富娟</t>
  </si>
  <si>
    <t>282023020421</t>
  </si>
  <si>
    <t>王雪娇</t>
  </si>
  <si>
    <t>282023020301</t>
  </si>
  <si>
    <t>罗甸县统计抽样调查中心</t>
  </si>
  <si>
    <t>卢敏</t>
  </si>
  <si>
    <t>282023020229</t>
  </si>
  <si>
    <t>田兴萍</t>
  </si>
  <si>
    <t>282023020230</t>
  </si>
  <si>
    <t>张超</t>
  </si>
  <si>
    <t>282023020419</t>
  </si>
  <si>
    <t>罗甸县文化发展和精神文明建设中心</t>
  </si>
  <si>
    <t>刘菲</t>
  </si>
  <si>
    <t>282023020418</t>
  </si>
  <si>
    <t>陈禄全</t>
  </si>
  <si>
    <t>282023020516</t>
  </si>
  <si>
    <t>罗甸县项目信息服务中心</t>
  </si>
  <si>
    <t>2023021</t>
  </si>
  <si>
    <t>罗永春</t>
  </si>
  <si>
    <t>282023020515</t>
  </si>
  <si>
    <t>韦伟书</t>
  </si>
  <si>
    <t>282023020517</t>
  </si>
  <si>
    <t>彭宽</t>
  </si>
  <si>
    <t>282023020523</t>
  </si>
  <si>
    <t>叶慧慧</t>
  </si>
  <si>
    <t>282023020101</t>
  </si>
  <si>
    <t>罗甸县消防工程服务中心</t>
  </si>
  <si>
    <t>梁文虎</t>
  </si>
  <si>
    <t>282023020103</t>
  </si>
  <si>
    <t>王诗丽</t>
  </si>
  <si>
    <t>282023020102</t>
  </si>
  <si>
    <t>王家红</t>
  </si>
  <si>
    <t>282023020619</t>
  </si>
  <si>
    <t>罗甸县巡察服务中心</t>
  </si>
  <si>
    <t>黄丽芹</t>
  </si>
  <si>
    <t>282023020620</t>
  </si>
  <si>
    <t>韦佩福</t>
  </si>
  <si>
    <t>282023020428</t>
  </si>
  <si>
    <t>罗甸县养殖业发展中心</t>
  </si>
  <si>
    <t>岑政均</t>
  </si>
  <si>
    <t>282023020429</t>
  </si>
  <si>
    <t>罗世露</t>
  </si>
  <si>
    <t>282023020105</t>
  </si>
  <si>
    <t>罗甸县医疗保险服务中心</t>
  </si>
  <si>
    <t>李忠莹</t>
  </si>
  <si>
    <t>282023020104</t>
  </si>
  <si>
    <t>黄宝容</t>
  </si>
  <si>
    <t>282023020106</t>
  </si>
  <si>
    <t>龙江丽</t>
  </si>
  <si>
    <t>282023020120</t>
  </si>
  <si>
    <t>罗甸县医学教育服务中心</t>
  </si>
  <si>
    <t>陈朝军</t>
  </si>
  <si>
    <t>282023020112</t>
  </si>
  <si>
    <t>杨明霞</t>
  </si>
  <si>
    <t>282023020122</t>
  </si>
  <si>
    <t>张金女</t>
  </si>
  <si>
    <t>282023020113</t>
  </si>
  <si>
    <t>干天桃</t>
  </si>
  <si>
    <t>282023020118</t>
  </si>
  <si>
    <t>何桂花</t>
  </si>
  <si>
    <t>282023020111</t>
  </si>
  <si>
    <t>王荣梅</t>
  </si>
  <si>
    <t>282023020117</t>
  </si>
  <si>
    <t>韩菊</t>
  </si>
  <si>
    <t>282023020116</t>
  </si>
  <si>
    <t>杨艳吹</t>
  </si>
  <si>
    <t>282023020114</t>
  </si>
  <si>
    <t>鄢登慧</t>
  </si>
  <si>
    <t>282023020115</t>
  </si>
  <si>
    <t>王慧梅</t>
  </si>
  <si>
    <t>282023020121</t>
  </si>
  <si>
    <t>罗先花</t>
  </si>
  <si>
    <t>282023020119</t>
  </si>
  <si>
    <t>罗公平</t>
  </si>
  <si>
    <t>282023020612</t>
  </si>
  <si>
    <t>罗甸县应急救援队</t>
  </si>
  <si>
    <t>舒德品</t>
  </si>
  <si>
    <t>282023020611</t>
  </si>
  <si>
    <t>王文赵</t>
  </si>
  <si>
    <t>282023020610</t>
  </si>
  <si>
    <t>龙秀琴</t>
  </si>
  <si>
    <t>282023020320</t>
  </si>
  <si>
    <t>罗甸县招商引资项目代办服务中心</t>
  </si>
  <si>
    <t>杜明</t>
  </si>
  <si>
    <t>282023020321</t>
  </si>
  <si>
    <t>黄瑶瑶</t>
  </si>
  <si>
    <t>282023020608</t>
  </si>
  <si>
    <t>罗甸县政协委员联络服务中心</t>
  </si>
  <si>
    <t>冉崇艳</t>
  </si>
  <si>
    <t>282023020607</t>
  </si>
  <si>
    <t>罗绂庆</t>
  </si>
  <si>
    <t>282023020606</t>
  </si>
  <si>
    <t>左芸</t>
  </si>
  <si>
    <t>282023020416</t>
  </si>
  <si>
    <t>罗甸县直机关工委综合服务中心</t>
  </si>
  <si>
    <t>邹纯艳</t>
  </si>
  <si>
    <t>282023020417</t>
  </si>
  <si>
    <t>史春娣</t>
  </si>
  <si>
    <t>282023020609</t>
  </si>
  <si>
    <t>罗甸县智力支边联系小组办公室</t>
  </si>
  <si>
    <t>徐安洲</t>
  </si>
  <si>
    <t>282023020605</t>
  </si>
  <si>
    <t>杨红叶</t>
  </si>
  <si>
    <t>282023020415</t>
  </si>
  <si>
    <t>罗甸县自然资源综合行政执法大队</t>
  </si>
  <si>
    <t>罗永妹</t>
  </si>
  <si>
    <t>282023020414</t>
  </si>
  <si>
    <t>李丽梅</t>
  </si>
  <si>
    <t>282023020212</t>
  </si>
  <si>
    <t>罗甸县总工会</t>
  </si>
  <si>
    <t>龚益胜</t>
  </si>
  <si>
    <t>282023020213</t>
  </si>
  <si>
    <t>代万艳</t>
  </si>
  <si>
    <t>282023020214</t>
  </si>
  <si>
    <t>陈娟娟</t>
  </si>
  <si>
    <t>282023020215</t>
  </si>
  <si>
    <t>佘贵巧</t>
  </si>
  <si>
    <t>282023020406</t>
  </si>
  <si>
    <t>黔南州公共资源交易中心罗甸县分中心</t>
  </si>
  <si>
    <t>何娟</t>
  </si>
  <si>
    <t>282023020409</t>
  </si>
  <si>
    <t>谭兴婷</t>
  </si>
  <si>
    <t>282023020404</t>
  </si>
  <si>
    <t>罗圣星</t>
  </si>
  <si>
    <t>282023020407</t>
  </si>
  <si>
    <t>潘仕艳</t>
  </si>
  <si>
    <t>282023020403</t>
  </si>
  <si>
    <t>黄元雷</t>
  </si>
  <si>
    <t>282023020405</t>
  </si>
  <si>
    <t>丰元芳</t>
  </si>
  <si>
    <t>282023020408</t>
  </si>
  <si>
    <t>陈通丽</t>
  </si>
  <si>
    <t>282023020402</t>
  </si>
  <si>
    <t>覃付江</t>
  </si>
  <si>
    <t>282023020330</t>
  </si>
  <si>
    <t>王钦艳</t>
  </si>
  <si>
    <t>282023020401</t>
  </si>
  <si>
    <t>杨昌洪</t>
  </si>
  <si>
    <t>282023020221</t>
  </si>
  <si>
    <t>县保密技术检查服务中心</t>
  </si>
  <si>
    <t>班循春</t>
  </si>
  <si>
    <t>282023020222</t>
  </si>
  <si>
    <t>陈巍</t>
  </si>
  <si>
    <t>282023020123</t>
  </si>
  <si>
    <t>中共罗甸县委党校</t>
  </si>
  <si>
    <t>陈自伦</t>
  </si>
  <si>
    <t>282023020125</t>
  </si>
  <si>
    <t>简启刚</t>
  </si>
  <si>
    <t>282023020126</t>
  </si>
  <si>
    <t>黄元俊</t>
  </si>
  <si>
    <t>282023020124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</si>
</sst>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8"/>
      <name val="宋体"/>
      <charset val="134"/>
    </font>
    <font>
      <b/>
      <sz val="24"/>
      <name val="宋体"/>
      <charset val="134"/>
      <scheme val="major"/>
    </font>
    <font>
      <b/>
      <sz val="11"/>
      <color theme="1"/>
      <name val="宋体"/>
      <charset val="134"/>
      <scheme val="minor"/>
    </font>
    <font>
      <b/>
      <sz val="12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b/>
      <sz val="8"/>
      <name val="宋体"/>
      <charset val="134"/>
      <scheme val="maj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4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24" fillId="16" borderId="9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pageSetUpPr fitToPage="1"/>
  </sheetPr>
  <dimension ref="A1:L176"/>
  <sheetViews>
    <sheetView tabSelected="1" workbookViewId="0">
      <pane ySplit="2" topLeftCell="A159" activePane="bottomLeft" state="frozen"/>
      <selection/>
      <selection pane="bottomLeft" activeCell="C178" sqref="C178"/>
    </sheetView>
  </sheetViews>
  <sheetFormatPr defaultColWidth="9" defaultRowHeight="14.25"/>
  <cols>
    <col min="1" max="1" width="5.5" customWidth="1"/>
    <col min="2" max="2" width="9" style="1"/>
    <col min="3" max="3" width="17.25" style="1" customWidth="1"/>
    <col min="4" max="4" width="36.625" style="2" customWidth="1"/>
    <col min="5" max="5" width="12" style="1" customWidth="1"/>
    <col min="6" max="6" width="6.9" style="1" customWidth="1"/>
    <col min="7" max="9" width="10.7" style="1"/>
    <col min="10" max="10" width="9.5" style="1" customWidth="1"/>
    <col min="11" max="11" width="9.125" style="1" customWidth="1"/>
    <col min="12" max="12" width="16" style="3" customWidth="1"/>
  </cols>
  <sheetData>
    <row r="1" ht="71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13"/>
    </row>
    <row r="2" ht="28.5" spans="1:12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14" t="s">
        <v>12</v>
      </c>
    </row>
    <row r="3" ht="20" customHeight="1" spans="1:12">
      <c r="A3" s="8">
        <v>1</v>
      </c>
      <c r="B3" s="9" t="s">
        <v>13</v>
      </c>
      <c r="C3" s="17" t="s">
        <v>14</v>
      </c>
      <c r="D3" s="11" t="s">
        <v>15</v>
      </c>
      <c r="E3" s="9">
        <v>2023033</v>
      </c>
      <c r="F3" s="10" t="s">
        <v>16</v>
      </c>
      <c r="G3" s="12">
        <v>76.4</v>
      </c>
      <c r="H3" s="12"/>
      <c r="I3" s="12">
        <f>G3+H3</f>
        <v>76.4</v>
      </c>
      <c r="J3" s="9">
        <f>SUMPRODUCT(--((D3=$D$3:$D$176)*(F3=$F$3:$F$176)*$G$3:$G$176&gt;G3))+1</f>
        <v>1</v>
      </c>
      <c r="K3" s="9" t="s">
        <v>17</v>
      </c>
      <c r="L3" s="15"/>
    </row>
    <row r="4" ht="20" customHeight="1" spans="1:12">
      <c r="A4" s="8">
        <v>2</v>
      </c>
      <c r="B4" s="9" t="s">
        <v>18</v>
      </c>
      <c r="C4" s="17" t="s">
        <v>19</v>
      </c>
      <c r="D4" s="11" t="s">
        <v>15</v>
      </c>
      <c r="E4" s="9">
        <v>2023033</v>
      </c>
      <c r="F4" s="10" t="s">
        <v>16</v>
      </c>
      <c r="G4" s="12">
        <v>76.2</v>
      </c>
      <c r="H4" s="12"/>
      <c r="I4" s="12">
        <f t="shared" ref="I4:I35" si="0">G4+H4</f>
        <v>76.2</v>
      </c>
      <c r="J4" s="9">
        <f>SUMPRODUCT(--((D4=$D$3:$D$176)*(F4=$F$3:$F$176)*$G$3:$G$176&gt;G4))+1</f>
        <v>2</v>
      </c>
      <c r="K4" s="9" t="s">
        <v>17</v>
      </c>
      <c r="L4" s="15"/>
    </row>
    <row r="5" ht="20" customHeight="1" spans="1:12">
      <c r="A5" s="8">
        <v>3</v>
      </c>
      <c r="B5" s="9" t="s">
        <v>20</v>
      </c>
      <c r="C5" s="10" t="s">
        <v>21</v>
      </c>
      <c r="D5" s="11" t="s">
        <v>22</v>
      </c>
      <c r="E5" s="9">
        <v>2023046</v>
      </c>
      <c r="F5" s="10" t="s">
        <v>16</v>
      </c>
      <c r="G5" s="12">
        <v>76</v>
      </c>
      <c r="H5" s="12">
        <v>3</v>
      </c>
      <c r="I5" s="12">
        <f t="shared" si="0"/>
        <v>79</v>
      </c>
      <c r="J5" s="9">
        <f>SUMPRODUCT(--((D5=$D$3:$D$176)*(F5=$F$3:$F$176)*$G$3:$G$176&gt;G5))+1</f>
        <v>1</v>
      </c>
      <c r="K5" s="9" t="s">
        <v>17</v>
      </c>
      <c r="L5" s="15"/>
    </row>
    <row r="6" ht="24" customHeight="1" spans="1:12">
      <c r="A6" s="8">
        <v>4</v>
      </c>
      <c r="B6" s="9" t="s">
        <v>23</v>
      </c>
      <c r="C6" s="10" t="s">
        <v>24</v>
      </c>
      <c r="D6" s="11" t="s">
        <v>22</v>
      </c>
      <c r="E6" s="9">
        <v>2023046</v>
      </c>
      <c r="F6" s="10" t="s">
        <v>16</v>
      </c>
      <c r="G6" s="12">
        <v>56.8</v>
      </c>
      <c r="H6" s="12">
        <v>3</v>
      </c>
      <c r="I6" s="12">
        <f t="shared" si="0"/>
        <v>59.8</v>
      </c>
      <c r="J6" s="9">
        <f>SUMPRODUCT(--((D6=$D$3:$D$176)*(F6=$F$3:$F$176)*$G$3:$G$176&gt;G6))+1</f>
        <v>2</v>
      </c>
      <c r="K6" s="9"/>
      <c r="L6" s="15" t="s">
        <v>25</v>
      </c>
    </row>
    <row r="7" ht="23" customHeight="1" spans="1:12">
      <c r="A7" s="8">
        <v>5</v>
      </c>
      <c r="B7" s="9" t="s">
        <v>26</v>
      </c>
      <c r="C7" s="10" t="s">
        <v>27</v>
      </c>
      <c r="D7" s="11" t="s">
        <v>22</v>
      </c>
      <c r="E7" s="9">
        <v>2023046</v>
      </c>
      <c r="F7" s="10" t="s">
        <v>16</v>
      </c>
      <c r="G7" s="12">
        <v>48</v>
      </c>
      <c r="H7" s="12">
        <v>3</v>
      </c>
      <c r="I7" s="12">
        <f t="shared" si="0"/>
        <v>51</v>
      </c>
      <c r="J7" s="9">
        <f>SUMPRODUCT(--((D7=$D$3:$D$176)*(F7=$F$3:$F$176)*$G$3:$G$176&gt;G7))+1</f>
        <v>3</v>
      </c>
      <c r="K7" s="9"/>
      <c r="L7" s="15" t="s">
        <v>25</v>
      </c>
    </row>
    <row r="8" ht="20" customHeight="1" spans="1:12">
      <c r="A8" s="8">
        <v>6</v>
      </c>
      <c r="B8" s="9" t="s">
        <v>28</v>
      </c>
      <c r="C8" s="10" t="s">
        <v>29</v>
      </c>
      <c r="D8" s="11" t="s">
        <v>30</v>
      </c>
      <c r="E8" s="9">
        <v>2023049</v>
      </c>
      <c r="F8" s="10" t="s">
        <v>16</v>
      </c>
      <c r="G8" s="12">
        <v>74.2</v>
      </c>
      <c r="H8" s="12"/>
      <c r="I8" s="12">
        <f t="shared" si="0"/>
        <v>74.2</v>
      </c>
      <c r="J8" s="9">
        <f>SUMPRODUCT(--((D8=$D$3:$D$176)*(F8=$F$3:$F$176)*$G$3:$G$176&gt;G8))+1</f>
        <v>1</v>
      </c>
      <c r="K8" s="9" t="s">
        <v>17</v>
      </c>
      <c r="L8" s="15"/>
    </row>
    <row r="9" ht="20" customHeight="1" spans="1:12">
      <c r="A9" s="8">
        <v>7</v>
      </c>
      <c r="B9" s="9" t="s">
        <v>31</v>
      </c>
      <c r="C9" s="10" t="s">
        <v>32</v>
      </c>
      <c r="D9" s="11" t="s">
        <v>30</v>
      </c>
      <c r="E9" s="9">
        <v>2023049</v>
      </c>
      <c r="F9" s="10" t="s">
        <v>16</v>
      </c>
      <c r="G9" s="12">
        <v>70.4</v>
      </c>
      <c r="H9" s="12"/>
      <c r="I9" s="12">
        <f t="shared" si="0"/>
        <v>70.4</v>
      </c>
      <c r="J9" s="9">
        <f>SUMPRODUCT(--((D9=$D$3:$D$176)*(F9=$F$3:$F$176)*$G$3:$G$176&gt;G9))+1</f>
        <v>2</v>
      </c>
      <c r="K9" s="9" t="s">
        <v>17</v>
      </c>
      <c r="L9" s="15"/>
    </row>
    <row r="10" ht="20" customHeight="1" spans="1:12">
      <c r="A10" s="8">
        <v>8</v>
      </c>
      <c r="B10" s="9" t="s">
        <v>33</v>
      </c>
      <c r="C10" s="10" t="s">
        <v>34</v>
      </c>
      <c r="D10" s="11" t="s">
        <v>30</v>
      </c>
      <c r="E10" s="9">
        <v>2023049</v>
      </c>
      <c r="F10" s="10" t="s">
        <v>16</v>
      </c>
      <c r="G10" s="12">
        <v>65.7</v>
      </c>
      <c r="H10" s="12"/>
      <c r="I10" s="12">
        <f t="shared" si="0"/>
        <v>65.7</v>
      </c>
      <c r="J10" s="9">
        <f>SUMPRODUCT(--((D10=$D$3:$D$176)*(F10=$F$3:$F$176)*$G$3:$G$176&gt;G10))+1</f>
        <v>3</v>
      </c>
      <c r="K10" s="9" t="s">
        <v>17</v>
      </c>
      <c r="L10" s="15"/>
    </row>
    <row r="11" ht="20" customHeight="1" spans="1:12">
      <c r="A11" s="8">
        <v>9</v>
      </c>
      <c r="B11" s="9" t="s">
        <v>35</v>
      </c>
      <c r="C11" s="10" t="s">
        <v>36</v>
      </c>
      <c r="D11" s="11" t="s">
        <v>30</v>
      </c>
      <c r="E11" s="9">
        <v>2023049</v>
      </c>
      <c r="F11" s="10" t="s">
        <v>16</v>
      </c>
      <c r="G11" s="12">
        <v>61.5</v>
      </c>
      <c r="H11" s="12"/>
      <c r="I11" s="12">
        <f t="shared" si="0"/>
        <v>61.5</v>
      </c>
      <c r="J11" s="9">
        <f>SUMPRODUCT(--((D11=$D$3:$D$176)*(F11=$F$3:$F$176)*$G$3:$G$176&gt;G11))+1</f>
        <v>4</v>
      </c>
      <c r="K11" s="9" t="s">
        <v>17</v>
      </c>
      <c r="L11" s="15"/>
    </row>
    <row r="12" ht="20" customHeight="1" spans="1:12">
      <c r="A12" s="8">
        <v>10</v>
      </c>
      <c r="B12" s="9" t="s">
        <v>37</v>
      </c>
      <c r="C12" s="10" t="s">
        <v>38</v>
      </c>
      <c r="D12" s="11" t="s">
        <v>30</v>
      </c>
      <c r="E12" s="9">
        <v>2023049</v>
      </c>
      <c r="F12" s="10" t="s">
        <v>16</v>
      </c>
      <c r="G12" s="12">
        <v>61.4</v>
      </c>
      <c r="H12" s="12"/>
      <c r="I12" s="12">
        <f t="shared" si="0"/>
        <v>61.4</v>
      </c>
      <c r="J12" s="9">
        <f>SUMPRODUCT(--((D12=$D$3:$D$176)*(F12=$F$3:$F$176)*$G$3:$G$176&gt;G12))+1</f>
        <v>5</v>
      </c>
      <c r="K12" s="9" t="s">
        <v>17</v>
      </c>
      <c r="L12" s="15"/>
    </row>
    <row r="13" ht="20" customHeight="1" spans="1:12">
      <c r="A13" s="8">
        <v>11</v>
      </c>
      <c r="B13" s="9" t="s">
        <v>39</v>
      </c>
      <c r="C13" s="10" t="s">
        <v>40</v>
      </c>
      <c r="D13" s="11" t="s">
        <v>30</v>
      </c>
      <c r="E13" s="9">
        <v>2023049</v>
      </c>
      <c r="F13" s="10" t="s">
        <v>16</v>
      </c>
      <c r="G13" s="12">
        <v>61.4</v>
      </c>
      <c r="H13" s="12"/>
      <c r="I13" s="12">
        <f t="shared" si="0"/>
        <v>61.4</v>
      </c>
      <c r="J13" s="9">
        <f>SUMPRODUCT(--((D13=$D$3:$D$176)*(F13=$F$3:$F$176)*$G$3:$G$176&gt;G13))+1</f>
        <v>5</v>
      </c>
      <c r="K13" s="9" t="s">
        <v>17</v>
      </c>
      <c r="L13" s="15"/>
    </row>
    <row r="14" ht="20" customHeight="1" spans="1:12">
      <c r="A14" s="8">
        <v>12</v>
      </c>
      <c r="B14" s="9" t="s">
        <v>41</v>
      </c>
      <c r="C14" s="10" t="s">
        <v>42</v>
      </c>
      <c r="D14" s="11" t="s">
        <v>30</v>
      </c>
      <c r="E14" s="9">
        <v>2023049</v>
      </c>
      <c r="F14" s="10" t="s">
        <v>16</v>
      </c>
      <c r="G14" s="12">
        <v>57.7</v>
      </c>
      <c r="H14" s="12"/>
      <c r="I14" s="12">
        <f t="shared" si="0"/>
        <v>57.7</v>
      </c>
      <c r="J14" s="9">
        <f>SUMPRODUCT(--((D14=$D$3:$D$176)*(F14=$F$3:$F$176)*$G$3:$G$176&gt;G14))+1</f>
        <v>7</v>
      </c>
      <c r="K14" s="9"/>
      <c r="L14" s="15"/>
    </row>
    <row r="15" ht="20" customHeight="1" spans="1:12">
      <c r="A15" s="8">
        <v>13</v>
      </c>
      <c r="B15" s="9" t="s">
        <v>43</v>
      </c>
      <c r="C15" s="10" t="s">
        <v>44</v>
      </c>
      <c r="D15" s="11" t="s">
        <v>30</v>
      </c>
      <c r="E15" s="9">
        <v>2023049</v>
      </c>
      <c r="F15" s="10" t="s">
        <v>16</v>
      </c>
      <c r="G15" s="12">
        <v>50.4</v>
      </c>
      <c r="H15" s="12"/>
      <c r="I15" s="12">
        <f t="shared" si="0"/>
        <v>50.4</v>
      </c>
      <c r="J15" s="9">
        <f>SUMPRODUCT(--((D15=$D$3:$D$176)*(F15=$F$3:$F$176)*$G$3:$G$176&gt;G15))+1</f>
        <v>8</v>
      </c>
      <c r="K15" s="9"/>
      <c r="L15" s="15"/>
    </row>
    <row r="16" ht="20" customHeight="1" spans="1:12">
      <c r="A16" s="8">
        <v>14</v>
      </c>
      <c r="B16" s="9" t="s">
        <v>45</v>
      </c>
      <c r="C16" s="10" t="s">
        <v>46</v>
      </c>
      <c r="D16" s="11" t="s">
        <v>30</v>
      </c>
      <c r="E16" s="9">
        <v>2023049</v>
      </c>
      <c r="F16" s="10" t="s">
        <v>16</v>
      </c>
      <c r="G16" s="12">
        <v>50.2</v>
      </c>
      <c r="H16" s="12"/>
      <c r="I16" s="12">
        <f t="shared" si="0"/>
        <v>50.2</v>
      </c>
      <c r="J16" s="9">
        <f>SUMPRODUCT(--((D16=$D$3:$D$176)*(F16=$F$3:$F$176)*$G$3:$G$176&gt;G16))+1</f>
        <v>9</v>
      </c>
      <c r="K16" s="9"/>
      <c r="L16" s="15"/>
    </row>
    <row r="17" ht="20" customHeight="1" spans="1:12">
      <c r="A17" s="8">
        <v>15</v>
      </c>
      <c r="B17" s="9" t="s">
        <v>47</v>
      </c>
      <c r="C17" s="10" t="s">
        <v>48</v>
      </c>
      <c r="D17" s="11" t="s">
        <v>30</v>
      </c>
      <c r="E17" s="9">
        <v>2023049</v>
      </c>
      <c r="F17" s="10" t="s">
        <v>16</v>
      </c>
      <c r="G17" s="12">
        <v>48.6</v>
      </c>
      <c r="H17" s="12"/>
      <c r="I17" s="12">
        <f t="shared" si="0"/>
        <v>48.6</v>
      </c>
      <c r="J17" s="9">
        <f>SUMPRODUCT(--((D17=$D$3:$D$176)*(F17=$F$3:$F$176)*$G$3:$G$176&gt;G17))+1</f>
        <v>10</v>
      </c>
      <c r="K17" s="9"/>
      <c r="L17" s="15"/>
    </row>
    <row r="18" ht="20" customHeight="1" spans="1:12">
      <c r="A18" s="8">
        <v>16</v>
      </c>
      <c r="B18" s="9" t="s">
        <v>49</v>
      </c>
      <c r="C18" s="10" t="s">
        <v>50</v>
      </c>
      <c r="D18" s="11" t="s">
        <v>30</v>
      </c>
      <c r="E18" s="9">
        <v>2023049</v>
      </c>
      <c r="F18" s="10" t="s">
        <v>16</v>
      </c>
      <c r="G18" s="12">
        <v>47.8</v>
      </c>
      <c r="H18" s="12"/>
      <c r="I18" s="12">
        <f t="shared" si="0"/>
        <v>47.8</v>
      </c>
      <c r="J18" s="9">
        <f>SUMPRODUCT(--((D18=$D$3:$D$176)*(F18=$F$3:$F$176)*$G$3:$G$176&gt;G18))+1</f>
        <v>11</v>
      </c>
      <c r="K18" s="9"/>
      <c r="L18" s="15"/>
    </row>
    <row r="19" ht="20" customHeight="1" spans="1:12">
      <c r="A19" s="8">
        <v>17</v>
      </c>
      <c r="B19" s="9" t="s">
        <v>51</v>
      </c>
      <c r="C19" s="10" t="s">
        <v>52</v>
      </c>
      <c r="D19" s="11" t="s">
        <v>30</v>
      </c>
      <c r="E19" s="9">
        <v>2023049</v>
      </c>
      <c r="F19" s="10" t="s">
        <v>16</v>
      </c>
      <c r="G19" s="12">
        <v>47.2</v>
      </c>
      <c r="H19" s="12"/>
      <c r="I19" s="12">
        <f t="shared" si="0"/>
        <v>47.2</v>
      </c>
      <c r="J19" s="9">
        <f>SUMPRODUCT(--((D19=$D$3:$D$176)*(F19=$F$3:$F$176)*$G$3:$G$176&gt;G19))+1</f>
        <v>12</v>
      </c>
      <c r="K19" s="9"/>
      <c r="L19" s="15"/>
    </row>
    <row r="20" ht="20" customHeight="1" spans="1:12">
      <c r="A20" s="8">
        <v>18</v>
      </c>
      <c r="B20" s="9" t="s">
        <v>53</v>
      </c>
      <c r="C20" s="10" t="s">
        <v>54</v>
      </c>
      <c r="D20" s="11" t="s">
        <v>30</v>
      </c>
      <c r="E20" s="9">
        <v>2023049</v>
      </c>
      <c r="F20" s="10" t="s">
        <v>16</v>
      </c>
      <c r="G20" s="12">
        <v>46.4</v>
      </c>
      <c r="H20" s="12"/>
      <c r="I20" s="12">
        <f t="shared" si="0"/>
        <v>46.4</v>
      </c>
      <c r="J20" s="9">
        <f>SUMPRODUCT(--((D20=$D$3:$D$176)*(F20=$F$3:$F$176)*$G$3:$G$176&gt;G20))+1</f>
        <v>13</v>
      </c>
      <c r="K20" s="9"/>
      <c r="L20" s="15"/>
    </row>
    <row r="21" ht="20" customHeight="1" spans="1:12">
      <c r="A21" s="8">
        <v>19</v>
      </c>
      <c r="B21" s="9" t="s">
        <v>55</v>
      </c>
      <c r="C21" s="10" t="s">
        <v>56</v>
      </c>
      <c r="D21" s="11" t="s">
        <v>30</v>
      </c>
      <c r="E21" s="9">
        <v>2023049</v>
      </c>
      <c r="F21" s="10" t="s">
        <v>16</v>
      </c>
      <c r="G21" s="12">
        <v>39.6</v>
      </c>
      <c r="H21" s="12"/>
      <c r="I21" s="12">
        <f t="shared" si="0"/>
        <v>39.6</v>
      </c>
      <c r="J21" s="9">
        <f>SUMPRODUCT(--((D21=$D$3:$D$176)*(F21=$F$3:$F$176)*$G$3:$G$176&gt;G21))+1</f>
        <v>14</v>
      </c>
      <c r="K21" s="9"/>
      <c r="L21" s="15"/>
    </row>
    <row r="22" ht="20" customHeight="1" spans="1:12">
      <c r="A22" s="8">
        <v>20</v>
      </c>
      <c r="B22" s="9" t="s">
        <v>57</v>
      </c>
      <c r="C22" s="10" t="s">
        <v>58</v>
      </c>
      <c r="D22" s="11" t="s">
        <v>30</v>
      </c>
      <c r="E22" s="9">
        <v>2023049</v>
      </c>
      <c r="F22" s="10" t="s">
        <v>16</v>
      </c>
      <c r="G22" s="12">
        <v>38.8</v>
      </c>
      <c r="H22" s="12"/>
      <c r="I22" s="12">
        <f t="shared" si="0"/>
        <v>38.8</v>
      </c>
      <c r="J22" s="9">
        <f>SUMPRODUCT(--((D22=$D$3:$D$176)*(F22=$F$3:$F$176)*$G$3:$G$176&gt;G22))+1</f>
        <v>15</v>
      </c>
      <c r="K22" s="9"/>
      <c r="L22" s="15"/>
    </row>
    <row r="23" ht="20" customHeight="1" spans="1:12">
      <c r="A23" s="8">
        <v>21</v>
      </c>
      <c r="B23" s="9" t="s">
        <v>59</v>
      </c>
      <c r="C23" s="10" t="s">
        <v>60</v>
      </c>
      <c r="D23" s="11" t="s">
        <v>30</v>
      </c>
      <c r="E23" s="9">
        <v>2023049</v>
      </c>
      <c r="F23" s="10" t="s">
        <v>16</v>
      </c>
      <c r="G23" s="12">
        <v>33.6</v>
      </c>
      <c r="H23" s="12"/>
      <c r="I23" s="12">
        <f t="shared" si="0"/>
        <v>33.6</v>
      </c>
      <c r="J23" s="9">
        <f>SUMPRODUCT(--((D23=$D$3:$D$176)*(F23=$F$3:$F$176)*$G$3:$G$176&gt;G23))+1</f>
        <v>16</v>
      </c>
      <c r="K23" s="9"/>
      <c r="L23" s="15"/>
    </row>
    <row r="24" ht="20" customHeight="1" spans="1:12">
      <c r="A24" s="8">
        <v>22</v>
      </c>
      <c r="B24" s="9" t="s">
        <v>61</v>
      </c>
      <c r="C24" s="10" t="s">
        <v>62</v>
      </c>
      <c r="D24" s="11" t="s">
        <v>30</v>
      </c>
      <c r="E24" s="9">
        <v>2023049</v>
      </c>
      <c r="F24" s="10" t="s">
        <v>16</v>
      </c>
      <c r="G24" s="12">
        <v>31.4</v>
      </c>
      <c r="H24" s="12"/>
      <c r="I24" s="12">
        <f t="shared" si="0"/>
        <v>31.4</v>
      </c>
      <c r="J24" s="9">
        <f>SUMPRODUCT(--((D24=$D$3:$D$176)*(F24=$F$3:$F$176)*$G$3:$G$176&gt;G24))+1</f>
        <v>17</v>
      </c>
      <c r="K24" s="9"/>
      <c r="L24" s="15"/>
    </row>
    <row r="25" ht="20" customHeight="1" spans="1:12">
      <c r="A25" s="8">
        <v>23</v>
      </c>
      <c r="B25" s="9" t="s">
        <v>63</v>
      </c>
      <c r="C25" s="10" t="s">
        <v>64</v>
      </c>
      <c r="D25" s="11" t="s">
        <v>30</v>
      </c>
      <c r="E25" s="9">
        <v>2023049</v>
      </c>
      <c r="F25" s="10" t="s">
        <v>16</v>
      </c>
      <c r="G25" s="12">
        <v>0</v>
      </c>
      <c r="H25" s="12"/>
      <c r="I25" s="12">
        <f t="shared" si="0"/>
        <v>0</v>
      </c>
      <c r="J25" s="9">
        <f>SUMPRODUCT(--((D25=$D$3:$D$176)*(F25=$F$3:$F$176)*$G$3:$G$176&gt;G25))+1</f>
        <v>18</v>
      </c>
      <c r="K25" s="9"/>
      <c r="L25" s="16" t="s">
        <v>65</v>
      </c>
    </row>
    <row r="26" ht="20" customHeight="1" spans="1:12">
      <c r="A26" s="8">
        <v>24</v>
      </c>
      <c r="B26" s="9" t="s">
        <v>66</v>
      </c>
      <c r="C26" s="10" t="s">
        <v>67</v>
      </c>
      <c r="D26" s="11" t="s">
        <v>68</v>
      </c>
      <c r="E26" s="9">
        <v>2023002</v>
      </c>
      <c r="F26" s="10" t="s">
        <v>16</v>
      </c>
      <c r="G26" s="12">
        <v>75.6</v>
      </c>
      <c r="H26" s="12"/>
      <c r="I26" s="12">
        <f t="shared" si="0"/>
        <v>75.6</v>
      </c>
      <c r="J26" s="9">
        <f>SUMPRODUCT(--((D26=$D$3:$D$176)*(F26=$F$3:$F$176)*$G$3:$G$176&gt;G26))+1</f>
        <v>1</v>
      </c>
      <c r="K26" s="9" t="s">
        <v>17</v>
      </c>
      <c r="L26" s="15"/>
    </row>
    <row r="27" ht="20" customHeight="1" spans="1:12">
      <c r="A27" s="8">
        <v>25</v>
      </c>
      <c r="B27" s="9" t="s">
        <v>69</v>
      </c>
      <c r="C27" s="10" t="s">
        <v>70</v>
      </c>
      <c r="D27" s="11" t="s">
        <v>68</v>
      </c>
      <c r="E27" s="9">
        <v>2023002</v>
      </c>
      <c r="F27" s="10" t="s">
        <v>16</v>
      </c>
      <c r="G27" s="12">
        <v>65.8</v>
      </c>
      <c r="H27" s="12"/>
      <c r="I27" s="12">
        <f t="shared" si="0"/>
        <v>65.8</v>
      </c>
      <c r="J27" s="9">
        <f>SUMPRODUCT(--((D27=$D$3:$D$176)*(F27=$F$3:$F$176)*$G$3:$G$176&gt;G27))+1</f>
        <v>2</v>
      </c>
      <c r="K27" s="9" t="s">
        <v>17</v>
      </c>
      <c r="L27" s="15"/>
    </row>
    <row r="28" ht="20" customHeight="1" spans="1:12">
      <c r="A28" s="8">
        <v>26</v>
      </c>
      <c r="B28" s="9" t="s">
        <v>71</v>
      </c>
      <c r="C28" s="10" t="s">
        <v>72</v>
      </c>
      <c r="D28" s="11" t="s">
        <v>68</v>
      </c>
      <c r="E28" s="9">
        <v>2023002</v>
      </c>
      <c r="F28" s="10" t="s">
        <v>16</v>
      </c>
      <c r="G28" s="12">
        <v>60.4</v>
      </c>
      <c r="H28" s="12">
        <v>3</v>
      </c>
      <c r="I28" s="12">
        <f t="shared" si="0"/>
        <v>63.4</v>
      </c>
      <c r="J28" s="9">
        <f>SUMPRODUCT(--((D28=$D$3:$D$176)*(F28=$F$3:$F$176)*$G$3:$G$176&gt;G28))+1</f>
        <v>3</v>
      </c>
      <c r="K28" s="9" t="s">
        <v>17</v>
      </c>
      <c r="L28" s="15"/>
    </row>
    <row r="29" ht="20" customHeight="1" spans="1:12">
      <c r="A29" s="8">
        <v>27</v>
      </c>
      <c r="B29" s="9" t="s">
        <v>73</v>
      </c>
      <c r="C29" s="10" t="s">
        <v>74</v>
      </c>
      <c r="D29" s="11" t="s">
        <v>68</v>
      </c>
      <c r="E29" s="9">
        <v>2023002</v>
      </c>
      <c r="F29" s="10" t="s">
        <v>16</v>
      </c>
      <c r="G29" s="12">
        <v>53</v>
      </c>
      <c r="H29" s="12">
        <v>3</v>
      </c>
      <c r="I29" s="12">
        <f t="shared" si="0"/>
        <v>56</v>
      </c>
      <c r="J29" s="9">
        <v>4</v>
      </c>
      <c r="K29" s="9"/>
      <c r="L29" s="15"/>
    </row>
    <row r="30" ht="20" customHeight="1" spans="1:12">
      <c r="A30" s="8">
        <v>28</v>
      </c>
      <c r="B30" s="9" t="s">
        <v>75</v>
      </c>
      <c r="C30" s="10" t="s">
        <v>76</v>
      </c>
      <c r="D30" s="11" t="s">
        <v>68</v>
      </c>
      <c r="E30" s="9">
        <v>2023002</v>
      </c>
      <c r="F30" s="10" t="s">
        <v>16</v>
      </c>
      <c r="G30" s="12">
        <v>55.8</v>
      </c>
      <c r="H30" s="12"/>
      <c r="I30" s="12">
        <f t="shared" si="0"/>
        <v>55.8</v>
      </c>
      <c r="J30" s="9">
        <v>5</v>
      </c>
      <c r="K30" s="9"/>
      <c r="L30" s="15"/>
    </row>
    <row r="31" ht="20" customHeight="1" spans="1:12">
      <c r="A31" s="8">
        <v>29</v>
      </c>
      <c r="B31" s="9" t="s">
        <v>77</v>
      </c>
      <c r="C31" s="10" t="s">
        <v>78</v>
      </c>
      <c r="D31" s="11" t="s">
        <v>68</v>
      </c>
      <c r="E31" s="9">
        <v>2023002</v>
      </c>
      <c r="F31" s="10" t="s">
        <v>16</v>
      </c>
      <c r="G31" s="12">
        <v>50.4</v>
      </c>
      <c r="H31" s="12"/>
      <c r="I31" s="12">
        <f t="shared" si="0"/>
        <v>50.4</v>
      </c>
      <c r="J31" s="9">
        <f>SUMPRODUCT(--((D31=$D$3:$D$176)*(F31=$F$3:$F$176)*$G$3:$G$176&gt;G31))+1</f>
        <v>6</v>
      </c>
      <c r="K31" s="9"/>
      <c r="L31" s="15"/>
    </row>
    <row r="32" ht="20" customHeight="1" spans="1:12">
      <c r="A32" s="8">
        <v>30</v>
      </c>
      <c r="B32" s="9" t="s">
        <v>79</v>
      </c>
      <c r="C32" s="10" t="s">
        <v>80</v>
      </c>
      <c r="D32" s="11" t="s">
        <v>81</v>
      </c>
      <c r="E32" s="9">
        <v>2023035</v>
      </c>
      <c r="F32" s="10" t="s">
        <v>82</v>
      </c>
      <c r="G32" s="12">
        <v>75</v>
      </c>
      <c r="H32" s="12">
        <v>3</v>
      </c>
      <c r="I32" s="12">
        <f t="shared" si="0"/>
        <v>78</v>
      </c>
      <c r="J32" s="9">
        <f>SUMPRODUCT(--((D32=$D$3:$D$176)*(F32=$F$3:$F$176)*$G$3:$G$176&gt;G32))+1</f>
        <v>1</v>
      </c>
      <c r="K32" s="9" t="s">
        <v>17</v>
      </c>
      <c r="L32" s="15"/>
    </row>
    <row r="33" ht="20" customHeight="1" spans="1:12">
      <c r="A33" s="8">
        <v>31</v>
      </c>
      <c r="B33" s="9" t="s">
        <v>83</v>
      </c>
      <c r="C33" s="10" t="s">
        <v>84</v>
      </c>
      <c r="D33" s="11" t="s">
        <v>81</v>
      </c>
      <c r="E33" s="9">
        <v>2023035</v>
      </c>
      <c r="F33" s="10" t="s">
        <v>82</v>
      </c>
      <c r="G33" s="12">
        <v>69.1</v>
      </c>
      <c r="H33" s="12"/>
      <c r="I33" s="12">
        <f t="shared" si="0"/>
        <v>69.1</v>
      </c>
      <c r="J33" s="9">
        <f>SUMPRODUCT(--((D33=$D$3:$D$176)*(F33=$F$3:$F$176)*$G$3:$G$176&gt;G33))+1</f>
        <v>2</v>
      </c>
      <c r="K33" s="9" t="s">
        <v>17</v>
      </c>
      <c r="L33" s="15"/>
    </row>
    <row r="34" ht="20" customHeight="1" spans="1:12">
      <c r="A34" s="8">
        <v>32</v>
      </c>
      <c r="B34" s="9" t="s">
        <v>85</v>
      </c>
      <c r="C34" s="10" t="s">
        <v>86</v>
      </c>
      <c r="D34" s="11" t="s">
        <v>81</v>
      </c>
      <c r="E34" s="9">
        <v>2023035</v>
      </c>
      <c r="F34" s="10" t="s">
        <v>82</v>
      </c>
      <c r="G34" s="12">
        <v>64.6</v>
      </c>
      <c r="H34" s="12"/>
      <c r="I34" s="12">
        <f t="shared" si="0"/>
        <v>64.6</v>
      </c>
      <c r="J34" s="9">
        <f>SUMPRODUCT(--((D34=$D$3:$D$176)*(F34=$F$3:$F$176)*$G$3:$G$176&gt;G34))+1</f>
        <v>3</v>
      </c>
      <c r="K34" s="9" t="s">
        <v>17</v>
      </c>
      <c r="L34" s="15"/>
    </row>
    <row r="35" ht="20" customHeight="1" spans="1:12">
      <c r="A35" s="8">
        <v>33</v>
      </c>
      <c r="B35" s="9" t="s">
        <v>87</v>
      </c>
      <c r="C35" s="10" t="s">
        <v>88</v>
      </c>
      <c r="D35" s="11" t="s">
        <v>81</v>
      </c>
      <c r="E35" s="9">
        <v>2023035</v>
      </c>
      <c r="F35" s="10" t="s">
        <v>82</v>
      </c>
      <c r="G35" s="12">
        <v>61.2</v>
      </c>
      <c r="H35" s="12">
        <v>3</v>
      </c>
      <c r="I35" s="12">
        <f t="shared" si="0"/>
        <v>64.2</v>
      </c>
      <c r="J35" s="9">
        <f>SUMPRODUCT(--((D35=$D$3:$D$176)*(F35=$F$3:$F$176)*$G$3:$G$176&gt;G35))+1</f>
        <v>4</v>
      </c>
      <c r="K35" s="9"/>
      <c r="L35" s="15"/>
    </row>
    <row r="36" ht="20" customHeight="1" spans="1:12">
      <c r="A36" s="8">
        <v>34</v>
      </c>
      <c r="B36" s="9" t="s">
        <v>89</v>
      </c>
      <c r="C36" s="10" t="s">
        <v>90</v>
      </c>
      <c r="D36" s="11" t="s">
        <v>81</v>
      </c>
      <c r="E36" s="9">
        <v>2023035</v>
      </c>
      <c r="F36" s="10" t="s">
        <v>82</v>
      </c>
      <c r="G36" s="12">
        <v>58.8</v>
      </c>
      <c r="H36" s="12"/>
      <c r="I36" s="12">
        <f t="shared" ref="I36:I67" si="1">G36+H36</f>
        <v>58.8</v>
      </c>
      <c r="J36" s="9">
        <f>SUMPRODUCT(--((D36=$D$3:$D$176)*(F36=$F$3:$F$176)*$G$3:$G$176&gt;G36))+1</f>
        <v>5</v>
      </c>
      <c r="K36" s="9"/>
      <c r="L36" s="15"/>
    </row>
    <row r="37" ht="20" customHeight="1" spans="1:12">
      <c r="A37" s="8">
        <v>35</v>
      </c>
      <c r="B37" s="9" t="s">
        <v>91</v>
      </c>
      <c r="C37" s="10" t="s">
        <v>92</v>
      </c>
      <c r="D37" s="11" t="s">
        <v>93</v>
      </c>
      <c r="E37" s="9">
        <v>2023043</v>
      </c>
      <c r="F37" s="10" t="s">
        <v>16</v>
      </c>
      <c r="G37" s="12">
        <v>71.6</v>
      </c>
      <c r="H37" s="12"/>
      <c r="I37" s="12">
        <f t="shared" si="1"/>
        <v>71.6</v>
      </c>
      <c r="J37" s="9">
        <f>SUMPRODUCT(--((D37=$D$3:$D$176)*(F37=$F$3:$F$176)*$G$3:$G$176&gt;G37))+1</f>
        <v>1</v>
      </c>
      <c r="K37" s="9" t="s">
        <v>17</v>
      </c>
      <c r="L37" s="15"/>
    </row>
    <row r="38" ht="20" customHeight="1" spans="1:12">
      <c r="A38" s="8">
        <v>36</v>
      </c>
      <c r="B38" s="9" t="s">
        <v>94</v>
      </c>
      <c r="C38" s="10" t="s">
        <v>95</v>
      </c>
      <c r="D38" s="11" t="s">
        <v>93</v>
      </c>
      <c r="E38" s="9">
        <v>2023043</v>
      </c>
      <c r="F38" s="10" t="s">
        <v>16</v>
      </c>
      <c r="G38" s="12">
        <v>66.8</v>
      </c>
      <c r="H38" s="12"/>
      <c r="I38" s="12">
        <f t="shared" si="1"/>
        <v>66.8</v>
      </c>
      <c r="J38" s="9">
        <f>SUMPRODUCT(--((D38=$D$3:$D$176)*(F38=$F$3:$F$176)*$G$3:$G$176&gt;G38))+1</f>
        <v>2</v>
      </c>
      <c r="K38" s="9" t="s">
        <v>17</v>
      </c>
      <c r="L38" s="15"/>
    </row>
    <row r="39" ht="20" customHeight="1" spans="1:12">
      <c r="A39" s="8">
        <v>37</v>
      </c>
      <c r="B39" s="9" t="s">
        <v>96</v>
      </c>
      <c r="C39" s="10" t="s">
        <v>97</v>
      </c>
      <c r="D39" s="11" t="s">
        <v>93</v>
      </c>
      <c r="E39" s="9">
        <v>2023043</v>
      </c>
      <c r="F39" s="10" t="s">
        <v>16</v>
      </c>
      <c r="G39" s="12">
        <v>62.2</v>
      </c>
      <c r="H39" s="12"/>
      <c r="I39" s="12">
        <f t="shared" si="1"/>
        <v>62.2</v>
      </c>
      <c r="J39" s="9">
        <f>SUMPRODUCT(--((D39=$D$3:$D$176)*(F39=$F$3:$F$176)*$G$3:$G$176&gt;G39))+1</f>
        <v>3</v>
      </c>
      <c r="K39" s="9" t="s">
        <v>17</v>
      </c>
      <c r="L39" s="15"/>
    </row>
    <row r="40" ht="20" customHeight="1" spans="1:12">
      <c r="A40" s="8">
        <v>38</v>
      </c>
      <c r="B40" s="9" t="s">
        <v>98</v>
      </c>
      <c r="C40" s="10" t="s">
        <v>99</v>
      </c>
      <c r="D40" s="11" t="s">
        <v>93</v>
      </c>
      <c r="E40" s="9">
        <v>2023043</v>
      </c>
      <c r="F40" s="10" t="s">
        <v>16</v>
      </c>
      <c r="G40" s="12">
        <v>58.6</v>
      </c>
      <c r="H40" s="12"/>
      <c r="I40" s="12">
        <f t="shared" si="1"/>
        <v>58.6</v>
      </c>
      <c r="J40" s="9">
        <f>SUMPRODUCT(--((D40=$D$3:$D$176)*(F40=$F$3:$F$176)*$G$3:$G$176&gt;G40))+1</f>
        <v>4</v>
      </c>
      <c r="K40" s="9"/>
      <c r="L40" s="15"/>
    </row>
    <row r="41" ht="20" customHeight="1" spans="1:12">
      <c r="A41" s="8">
        <v>39</v>
      </c>
      <c r="B41" s="9" t="s">
        <v>100</v>
      </c>
      <c r="C41" s="10" t="s">
        <v>101</v>
      </c>
      <c r="D41" s="11" t="s">
        <v>93</v>
      </c>
      <c r="E41" s="9">
        <v>2023043</v>
      </c>
      <c r="F41" s="10" t="s">
        <v>16</v>
      </c>
      <c r="G41" s="12">
        <v>58.3</v>
      </c>
      <c r="H41" s="12"/>
      <c r="I41" s="12">
        <f t="shared" si="1"/>
        <v>58.3</v>
      </c>
      <c r="J41" s="9">
        <f>SUMPRODUCT(--((D41=$D$3:$D$176)*(F41=$F$3:$F$176)*$G$3:$G$176&gt;G41))+1</f>
        <v>5</v>
      </c>
      <c r="K41" s="9"/>
      <c r="L41" s="15"/>
    </row>
    <row r="42" ht="20" customHeight="1" spans="1:12">
      <c r="A42" s="8">
        <v>40</v>
      </c>
      <c r="B42" s="9" t="s">
        <v>102</v>
      </c>
      <c r="C42" s="10" t="s">
        <v>103</v>
      </c>
      <c r="D42" s="11" t="s">
        <v>93</v>
      </c>
      <c r="E42" s="9">
        <v>2023043</v>
      </c>
      <c r="F42" s="10" t="s">
        <v>16</v>
      </c>
      <c r="G42" s="12">
        <v>55</v>
      </c>
      <c r="H42" s="12">
        <v>3</v>
      </c>
      <c r="I42" s="12">
        <f t="shared" si="1"/>
        <v>58</v>
      </c>
      <c r="J42" s="9">
        <f>SUMPRODUCT(--((D42=$D$3:$D$176)*(F42=$F$3:$F$176)*$G$3:$G$176&gt;G42))+1</f>
        <v>6</v>
      </c>
      <c r="K42" s="9"/>
      <c r="L42" s="15"/>
    </row>
    <row r="43" ht="20" customHeight="1" spans="1:12">
      <c r="A43" s="8">
        <v>41</v>
      </c>
      <c r="B43" s="9" t="s">
        <v>104</v>
      </c>
      <c r="C43" s="10" t="s">
        <v>105</v>
      </c>
      <c r="D43" s="11" t="s">
        <v>106</v>
      </c>
      <c r="E43" s="9">
        <v>2023003</v>
      </c>
      <c r="F43" s="10" t="s">
        <v>16</v>
      </c>
      <c r="G43" s="12">
        <v>73</v>
      </c>
      <c r="H43" s="12">
        <v>3</v>
      </c>
      <c r="I43" s="12">
        <f t="shared" si="1"/>
        <v>76</v>
      </c>
      <c r="J43" s="9">
        <f>SUMPRODUCT(--((D43=$D$3:$D$176)*(F43=$F$3:$F$176)*$G$3:$G$176&gt;G43))+1</f>
        <v>1</v>
      </c>
      <c r="K43" s="9" t="s">
        <v>17</v>
      </c>
      <c r="L43" s="15"/>
    </row>
    <row r="44" ht="20" customHeight="1" spans="1:12">
      <c r="A44" s="8">
        <v>42</v>
      </c>
      <c r="B44" s="9" t="s">
        <v>107</v>
      </c>
      <c r="C44" s="10" t="s">
        <v>108</v>
      </c>
      <c r="D44" s="11" t="s">
        <v>106</v>
      </c>
      <c r="E44" s="9">
        <v>2023009</v>
      </c>
      <c r="F44" s="10" t="s">
        <v>16</v>
      </c>
      <c r="G44" s="12">
        <v>71.6</v>
      </c>
      <c r="H44" s="12">
        <v>3</v>
      </c>
      <c r="I44" s="12">
        <f t="shared" si="1"/>
        <v>74.6</v>
      </c>
      <c r="J44" s="9">
        <f>SUMPRODUCT(--((D44=$D$3:$D$176)*(F44=$F$3:$F$176)*$G$3:$G$176&gt;G44))+1</f>
        <v>2</v>
      </c>
      <c r="K44" s="9" t="s">
        <v>17</v>
      </c>
      <c r="L44" s="15"/>
    </row>
    <row r="45" ht="20" customHeight="1" spans="1:12">
      <c r="A45" s="8">
        <v>43</v>
      </c>
      <c r="B45" s="9" t="s">
        <v>109</v>
      </c>
      <c r="C45" s="10" t="s">
        <v>110</v>
      </c>
      <c r="D45" s="11" t="s">
        <v>106</v>
      </c>
      <c r="E45" s="9">
        <v>2023003</v>
      </c>
      <c r="F45" s="10" t="s">
        <v>16</v>
      </c>
      <c r="G45" s="12">
        <v>69</v>
      </c>
      <c r="H45" s="12">
        <v>3</v>
      </c>
      <c r="I45" s="12">
        <f t="shared" si="1"/>
        <v>72</v>
      </c>
      <c r="J45" s="9">
        <f>SUMPRODUCT(--((D45=$D$3:$D$176)*(F45=$F$3:$F$176)*$G$3:$G$176&gt;G45))+1</f>
        <v>3</v>
      </c>
      <c r="K45" s="9" t="s">
        <v>17</v>
      </c>
      <c r="L45" s="15"/>
    </row>
    <row r="46" ht="20" customHeight="1" spans="1:12">
      <c r="A46" s="8">
        <v>44</v>
      </c>
      <c r="B46" s="9" t="s">
        <v>111</v>
      </c>
      <c r="C46" s="10" t="s">
        <v>112</v>
      </c>
      <c r="D46" s="11" t="s">
        <v>106</v>
      </c>
      <c r="E46" s="9">
        <v>2023003</v>
      </c>
      <c r="F46" s="10" t="s">
        <v>16</v>
      </c>
      <c r="G46" s="12">
        <v>68.6</v>
      </c>
      <c r="H46" s="12">
        <v>3</v>
      </c>
      <c r="I46" s="12">
        <f t="shared" si="1"/>
        <v>71.6</v>
      </c>
      <c r="J46" s="9">
        <f>SUMPRODUCT(--((D46=$D$3:$D$176)*(F46=$F$3:$F$176)*$G$3:$G$176&gt;G46))+1</f>
        <v>4</v>
      </c>
      <c r="K46" s="9"/>
      <c r="L46" s="15"/>
    </row>
    <row r="47" ht="20" customHeight="1" spans="1:12">
      <c r="A47" s="8">
        <v>45</v>
      </c>
      <c r="B47" s="9" t="s">
        <v>113</v>
      </c>
      <c r="C47" s="10" t="s">
        <v>114</v>
      </c>
      <c r="D47" s="11" t="s">
        <v>106</v>
      </c>
      <c r="E47" s="9">
        <v>2023003</v>
      </c>
      <c r="F47" s="10" t="s">
        <v>16</v>
      </c>
      <c r="G47" s="12">
        <v>67.5</v>
      </c>
      <c r="H47" s="12">
        <v>3</v>
      </c>
      <c r="I47" s="12">
        <f t="shared" si="1"/>
        <v>70.5</v>
      </c>
      <c r="J47" s="9">
        <f>SUMPRODUCT(--((D47=$D$3:$D$176)*(F47=$F$3:$F$176)*$G$3:$G$176&gt;G47))+1</f>
        <v>5</v>
      </c>
      <c r="K47" s="9"/>
      <c r="L47" s="15"/>
    </row>
    <row r="48" ht="20" customHeight="1" spans="1:12">
      <c r="A48" s="8">
        <v>46</v>
      </c>
      <c r="B48" s="9" t="s">
        <v>115</v>
      </c>
      <c r="C48" s="10" t="s">
        <v>116</v>
      </c>
      <c r="D48" s="11" t="s">
        <v>106</v>
      </c>
      <c r="E48" s="9">
        <v>2023003</v>
      </c>
      <c r="F48" s="10" t="s">
        <v>16</v>
      </c>
      <c r="G48" s="12">
        <v>66</v>
      </c>
      <c r="H48" s="12">
        <v>3</v>
      </c>
      <c r="I48" s="12">
        <f t="shared" si="1"/>
        <v>69</v>
      </c>
      <c r="J48" s="9">
        <f>SUMPRODUCT(--((D48=$D$3:$D$176)*(F48=$F$3:$F$176)*$G$3:$G$176&gt;G48))+1</f>
        <v>6</v>
      </c>
      <c r="K48" s="9"/>
      <c r="L48" s="15"/>
    </row>
    <row r="49" ht="20" customHeight="1" spans="1:12">
      <c r="A49" s="8">
        <v>47</v>
      </c>
      <c r="B49" s="9" t="s">
        <v>117</v>
      </c>
      <c r="C49" s="10" t="s">
        <v>118</v>
      </c>
      <c r="D49" s="11" t="s">
        <v>119</v>
      </c>
      <c r="E49" s="9">
        <v>2023023</v>
      </c>
      <c r="F49" s="10" t="s">
        <v>16</v>
      </c>
      <c r="G49" s="12">
        <v>65.4</v>
      </c>
      <c r="H49" s="12"/>
      <c r="I49" s="12">
        <f t="shared" si="1"/>
        <v>65.4</v>
      </c>
      <c r="J49" s="9">
        <f>SUMPRODUCT(--((D49=$D$3:$D$176)*(F49=$F$3:$F$176)*$G$3:$G$176&gt;G49))+1</f>
        <v>1</v>
      </c>
      <c r="K49" s="9" t="s">
        <v>17</v>
      </c>
      <c r="L49" s="15"/>
    </row>
    <row r="50" ht="20" customHeight="1" spans="1:12">
      <c r="A50" s="8">
        <v>48</v>
      </c>
      <c r="B50" s="9" t="s">
        <v>120</v>
      </c>
      <c r="C50" s="10" t="s">
        <v>121</v>
      </c>
      <c r="D50" s="11" t="s">
        <v>119</v>
      </c>
      <c r="E50" s="9">
        <v>2023023</v>
      </c>
      <c r="F50" s="10" t="s">
        <v>16</v>
      </c>
      <c r="G50" s="12">
        <v>56.2</v>
      </c>
      <c r="H50" s="12">
        <v>3</v>
      </c>
      <c r="I50" s="12">
        <f t="shared" si="1"/>
        <v>59.2</v>
      </c>
      <c r="J50" s="9">
        <f>SUMPRODUCT(--((D50=$D$3:$D$176)*(F50=$F$3:$F$176)*$G$3:$G$176&gt;G50))+1</f>
        <v>2</v>
      </c>
      <c r="K50" s="9"/>
      <c r="L50" s="15" t="s">
        <v>25</v>
      </c>
    </row>
    <row r="51" ht="20" customHeight="1" spans="1:12">
      <c r="A51" s="8">
        <v>49</v>
      </c>
      <c r="B51" s="9" t="s">
        <v>122</v>
      </c>
      <c r="C51" s="10" t="s">
        <v>123</v>
      </c>
      <c r="D51" s="11" t="s">
        <v>119</v>
      </c>
      <c r="E51" s="9">
        <v>2023023</v>
      </c>
      <c r="F51" s="10" t="s">
        <v>16</v>
      </c>
      <c r="G51" s="12">
        <v>45.2</v>
      </c>
      <c r="H51" s="12">
        <v>3</v>
      </c>
      <c r="I51" s="12">
        <f t="shared" si="1"/>
        <v>48.2</v>
      </c>
      <c r="J51" s="9">
        <f>SUMPRODUCT(--((D51=$D$3:$D$176)*(F51=$F$3:$F$176)*$G$3:$G$176&gt;G51))+1</f>
        <v>3</v>
      </c>
      <c r="K51" s="9"/>
      <c r="L51" s="15" t="s">
        <v>25</v>
      </c>
    </row>
    <row r="52" ht="20" customHeight="1" spans="1:12">
      <c r="A52" s="8">
        <v>50</v>
      </c>
      <c r="B52" s="9" t="s">
        <v>124</v>
      </c>
      <c r="C52" s="10" t="s">
        <v>125</v>
      </c>
      <c r="D52" s="11" t="s">
        <v>119</v>
      </c>
      <c r="E52" s="9">
        <v>2023023</v>
      </c>
      <c r="F52" s="10" t="s">
        <v>16</v>
      </c>
      <c r="G52" s="12">
        <v>44.4</v>
      </c>
      <c r="H52" s="12"/>
      <c r="I52" s="12">
        <f t="shared" si="1"/>
        <v>44.4</v>
      </c>
      <c r="J52" s="9">
        <f>SUMPRODUCT(--((D52=$D$3:$D$176)*(F52=$F$3:$F$176)*$G$3:$G$176&gt;G52))+1</f>
        <v>4</v>
      </c>
      <c r="K52" s="9"/>
      <c r="L52" s="15"/>
    </row>
    <row r="53" ht="20" customHeight="1" spans="1:12">
      <c r="A53" s="8">
        <v>51</v>
      </c>
      <c r="B53" s="9" t="s">
        <v>126</v>
      </c>
      <c r="C53" s="10" t="s">
        <v>127</v>
      </c>
      <c r="D53" s="11" t="s">
        <v>119</v>
      </c>
      <c r="E53" s="9">
        <v>2023023</v>
      </c>
      <c r="F53" s="10" t="s">
        <v>82</v>
      </c>
      <c r="G53" s="12">
        <v>68.4</v>
      </c>
      <c r="H53" s="12">
        <v>3</v>
      </c>
      <c r="I53" s="12">
        <f t="shared" si="1"/>
        <v>71.4</v>
      </c>
      <c r="J53" s="9">
        <f>SUMPRODUCT(--((D53=$D$3:$D$176)*(F53=$F$3:$F$176)*$G$3:$G$176&gt;G53))+1</f>
        <v>1</v>
      </c>
      <c r="K53" s="9" t="s">
        <v>17</v>
      </c>
      <c r="L53" s="15"/>
    </row>
    <row r="54" ht="20" customHeight="1" spans="1:12">
      <c r="A54" s="8">
        <v>52</v>
      </c>
      <c r="B54" s="9" t="s">
        <v>128</v>
      </c>
      <c r="C54" s="10" t="s">
        <v>129</v>
      </c>
      <c r="D54" s="11" t="s">
        <v>119</v>
      </c>
      <c r="E54" s="9">
        <v>2023023</v>
      </c>
      <c r="F54" s="10" t="s">
        <v>82</v>
      </c>
      <c r="G54" s="12">
        <v>66.1</v>
      </c>
      <c r="H54" s="12"/>
      <c r="I54" s="12">
        <f t="shared" si="1"/>
        <v>66.1</v>
      </c>
      <c r="J54" s="9">
        <f>SUMPRODUCT(--((D54=$D$3:$D$176)*(F54=$F$3:$F$176)*$G$3:$G$176&gt;G54))+1</f>
        <v>2</v>
      </c>
      <c r="K54" s="9" t="s">
        <v>17</v>
      </c>
      <c r="L54" s="15"/>
    </row>
    <row r="55" ht="20" customHeight="1" spans="1:12">
      <c r="A55" s="8">
        <v>53</v>
      </c>
      <c r="B55" s="9" t="s">
        <v>130</v>
      </c>
      <c r="C55" s="10" t="s">
        <v>131</v>
      </c>
      <c r="D55" s="11" t="s">
        <v>119</v>
      </c>
      <c r="E55" s="9">
        <v>2023023</v>
      </c>
      <c r="F55" s="10" t="s">
        <v>82</v>
      </c>
      <c r="G55" s="12">
        <v>65.6</v>
      </c>
      <c r="H55" s="12"/>
      <c r="I55" s="12">
        <f t="shared" si="1"/>
        <v>65.6</v>
      </c>
      <c r="J55" s="9">
        <f>SUMPRODUCT(--((D55=$D$3:$D$176)*(F55=$F$3:$F$176)*$G$3:$G$176&gt;G55))+1</f>
        <v>3</v>
      </c>
      <c r="K55" s="9" t="s">
        <v>17</v>
      </c>
      <c r="L55" s="15"/>
    </row>
    <row r="56" ht="20" customHeight="1" spans="1:12">
      <c r="A56" s="8">
        <v>54</v>
      </c>
      <c r="B56" s="9" t="s">
        <v>132</v>
      </c>
      <c r="C56" s="10" t="s">
        <v>133</v>
      </c>
      <c r="D56" s="11" t="s">
        <v>119</v>
      </c>
      <c r="E56" s="9">
        <v>2023023</v>
      </c>
      <c r="F56" s="10" t="s">
        <v>82</v>
      </c>
      <c r="G56" s="12">
        <v>62.2</v>
      </c>
      <c r="H56" s="12"/>
      <c r="I56" s="12">
        <f t="shared" si="1"/>
        <v>62.2</v>
      </c>
      <c r="J56" s="9">
        <f>SUMPRODUCT(--((D56=$D$3:$D$176)*(F56=$F$3:$F$176)*$G$3:$G$176&gt;G56))+1</f>
        <v>4</v>
      </c>
      <c r="K56" s="9"/>
      <c r="L56" s="15"/>
    </row>
    <row r="57" ht="20" customHeight="1" spans="1:12">
      <c r="A57" s="8">
        <v>55</v>
      </c>
      <c r="B57" s="9" t="s">
        <v>134</v>
      </c>
      <c r="C57" s="10" t="s">
        <v>135</v>
      </c>
      <c r="D57" s="11" t="s">
        <v>119</v>
      </c>
      <c r="E57" s="9">
        <v>2023023</v>
      </c>
      <c r="F57" s="10" t="s">
        <v>82</v>
      </c>
      <c r="G57" s="12">
        <v>53.4</v>
      </c>
      <c r="H57" s="12"/>
      <c r="I57" s="12">
        <f t="shared" si="1"/>
        <v>53.4</v>
      </c>
      <c r="J57" s="9">
        <f>SUMPRODUCT(--((D57=$D$3:$D$176)*(F57=$F$3:$F$176)*$G$3:$G$176&gt;G57))+1</f>
        <v>5</v>
      </c>
      <c r="K57" s="9"/>
      <c r="L57" s="15"/>
    </row>
    <row r="58" ht="20" customHeight="1" spans="1:12">
      <c r="A58" s="8">
        <v>56</v>
      </c>
      <c r="B58" s="9" t="s">
        <v>136</v>
      </c>
      <c r="C58" s="10" t="s">
        <v>137</v>
      </c>
      <c r="D58" s="11" t="s">
        <v>119</v>
      </c>
      <c r="E58" s="9">
        <v>2023023</v>
      </c>
      <c r="F58" s="10" t="s">
        <v>82</v>
      </c>
      <c r="G58" s="12">
        <v>0</v>
      </c>
      <c r="H58" s="12"/>
      <c r="I58" s="12">
        <f t="shared" si="1"/>
        <v>0</v>
      </c>
      <c r="J58" s="9">
        <f>SUMPRODUCT(--((D58=$D$3:$D$176)*(F58=$F$3:$F$176)*$G$3:$G$176&gt;G58))+1</f>
        <v>6</v>
      </c>
      <c r="K58" s="9"/>
      <c r="L58" s="16" t="s">
        <v>65</v>
      </c>
    </row>
    <row r="59" ht="20" customHeight="1" spans="1:12">
      <c r="A59" s="8">
        <v>57</v>
      </c>
      <c r="B59" s="9" t="s">
        <v>138</v>
      </c>
      <c r="C59" s="10" t="s">
        <v>139</v>
      </c>
      <c r="D59" s="11" t="s">
        <v>140</v>
      </c>
      <c r="E59" s="9">
        <v>2003008</v>
      </c>
      <c r="F59" s="10" t="s">
        <v>16</v>
      </c>
      <c r="G59" s="12">
        <v>72.5</v>
      </c>
      <c r="H59" s="12"/>
      <c r="I59" s="12">
        <f t="shared" si="1"/>
        <v>72.5</v>
      </c>
      <c r="J59" s="9">
        <f>SUMPRODUCT(--((D59=$D$3:$D$176)*(F59=$F$3:$F$176)*$G$3:$G$176&gt;G59))+1</f>
        <v>1</v>
      </c>
      <c r="K59" s="9" t="s">
        <v>17</v>
      </c>
      <c r="L59" s="15"/>
    </row>
    <row r="60" ht="20" customHeight="1" spans="1:12">
      <c r="A60" s="8">
        <v>58</v>
      </c>
      <c r="B60" s="9" t="s">
        <v>141</v>
      </c>
      <c r="C60" s="10" t="s">
        <v>142</v>
      </c>
      <c r="D60" s="11" t="s">
        <v>140</v>
      </c>
      <c r="E60" s="9">
        <v>2023008</v>
      </c>
      <c r="F60" s="10" t="s">
        <v>16</v>
      </c>
      <c r="G60" s="12">
        <v>71</v>
      </c>
      <c r="H60" s="12"/>
      <c r="I60" s="12">
        <f t="shared" si="1"/>
        <v>71</v>
      </c>
      <c r="J60" s="9">
        <f>SUMPRODUCT(--((D60=$D$3:$D$176)*(F60=$F$3:$F$176)*$G$3:$G$176&gt;G60))+1</f>
        <v>2</v>
      </c>
      <c r="K60" s="9" t="s">
        <v>17</v>
      </c>
      <c r="L60" s="15"/>
    </row>
    <row r="61" ht="20" customHeight="1" spans="1:12">
      <c r="A61" s="8">
        <v>59</v>
      </c>
      <c r="B61" s="9" t="s">
        <v>143</v>
      </c>
      <c r="C61" s="10" t="s">
        <v>144</v>
      </c>
      <c r="D61" s="11" t="s">
        <v>140</v>
      </c>
      <c r="E61" s="9">
        <v>2023008</v>
      </c>
      <c r="F61" s="10" t="s">
        <v>16</v>
      </c>
      <c r="G61" s="12">
        <v>67.3</v>
      </c>
      <c r="H61" s="12">
        <v>3</v>
      </c>
      <c r="I61" s="12">
        <f t="shared" si="1"/>
        <v>70.3</v>
      </c>
      <c r="J61" s="9">
        <v>3</v>
      </c>
      <c r="K61" s="9" t="s">
        <v>17</v>
      </c>
      <c r="L61" s="15"/>
    </row>
    <row r="62" ht="20" customHeight="1" spans="1:12">
      <c r="A62" s="8">
        <v>60</v>
      </c>
      <c r="B62" s="9" t="s">
        <v>145</v>
      </c>
      <c r="C62" s="10" t="s">
        <v>146</v>
      </c>
      <c r="D62" s="11" t="s">
        <v>140</v>
      </c>
      <c r="E62" s="9">
        <v>2023008</v>
      </c>
      <c r="F62" s="10" t="s">
        <v>16</v>
      </c>
      <c r="G62" s="12">
        <v>68.9</v>
      </c>
      <c r="H62" s="12"/>
      <c r="I62" s="12">
        <f t="shared" ref="I62:I67" si="2">G62+H62</f>
        <v>68.9</v>
      </c>
      <c r="J62" s="9">
        <v>4</v>
      </c>
      <c r="K62" s="9"/>
      <c r="L62" s="15"/>
    </row>
    <row r="63" ht="20" customHeight="1" spans="1:12">
      <c r="A63" s="8">
        <v>61</v>
      </c>
      <c r="B63" s="9" t="s">
        <v>147</v>
      </c>
      <c r="C63" s="10" t="s">
        <v>148</v>
      </c>
      <c r="D63" s="11" t="s">
        <v>149</v>
      </c>
      <c r="E63" s="9">
        <v>2023027</v>
      </c>
      <c r="F63" s="10" t="s">
        <v>16</v>
      </c>
      <c r="G63" s="12">
        <v>82</v>
      </c>
      <c r="H63" s="12"/>
      <c r="I63" s="12">
        <f t="shared" si="2"/>
        <v>82</v>
      </c>
      <c r="J63" s="9">
        <f>SUMPRODUCT(--((D63=$D$3:$D$176)*(F63=$F$3:$F$176)*$G$3:$G$176&gt;G63))+1</f>
        <v>1</v>
      </c>
      <c r="K63" s="9" t="s">
        <v>17</v>
      </c>
      <c r="L63" s="15"/>
    </row>
    <row r="64" ht="20" customHeight="1" spans="1:12">
      <c r="A64" s="8">
        <v>62</v>
      </c>
      <c r="B64" s="9" t="s">
        <v>150</v>
      </c>
      <c r="C64" s="10" t="s">
        <v>151</v>
      </c>
      <c r="D64" s="11" t="s">
        <v>149</v>
      </c>
      <c r="E64" s="9">
        <v>2023027</v>
      </c>
      <c r="F64" s="10" t="s">
        <v>16</v>
      </c>
      <c r="G64" s="12">
        <v>75.6</v>
      </c>
      <c r="H64" s="12"/>
      <c r="I64" s="12">
        <f t="shared" si="2"/>
        <v>75.6</v>
      </c>
      <c r="J64" s="9">
        <f>SUMPRODUCT(--((D64=$D$3:$D$176)*(F64=$F$3:$F$176)*$G$3:$G$176&gt;G64))+1</f>
        <v>2</v>
      </c>
      <c r="K64" s="9" t="s">
        <v>17</v>
      </c>
      <c r="L64" s="15"/>
    </row>
    <row r="65" ht="20" customHeight="1" spans="1:12">
      <c r="A65" s="8">
        <v>63</v>
      </c>
      <c r="B65" s="9" t="s">
        <v>152</v>
      </c>
      <c r="C65" s="10" t="s">
        <v>153</v>
      </c>
      <c r="D65" s="11" t="s">
        <v>149</v>
      </c>
      <c r="E65" s="9">
        <v>2023027</v>
      </c>
      <c r="F65" s="10" t="s">
        <v>16</v>
      </c>
      <c r="G65" s="12">
        <v>71.5</v>
      </c>
      <c r="H65" s="12">
        <v>3</v>
      </c>
      <c r="I65" s="12">
        <f t="shared" si="2"/>
        <v>74.5</v>
      </c>
      <c r="J65" s="9">
        <v>3</v>
      </c>
      <c r="K65" s="9" t="s">
        <v>17</v>
      </c>
      <c r="L65" s="15"/>
    </row>
    <row r="66" ht="20" customHeight="1" spans="1:12">
      <c r="A66" s="8">
        <v>64</v>
      </c>
      <c r="B66" s="9" t="s">
        <v>154</v>
      </c>
      <c r="C66" s="10" t="s">
        <v>155</v>
      </c>
      <c r="D66" s="11" t="s">
        <v>149</v>
      </c>
      <c r="E66" s="9">
        <v>2023027</v>
      </c>
      <c r="F66" s="10" t="s">
        <v>16</v>
      </c>
      <c r="G66" s="12">
        <v>73.6</v>
      </c>
      <c r="H66" s="12"/>
      <c r="I66" s="12">
        <f t="shared" si="2"/>
        <v>73.6</v>
      </c>
      <c r="J66" s="9">
        <v>4</v>
      </c>
      <c r="K66" s="9"/>
      <c r="L66" s="15"/>
    </row>
    <row r="67" ht="20" customHeight="1" spans="1:12">
      <c r="A67" s="8">
        <v>65</v>
      </c>
      <c r="B67" s="9" t="s">
        <v>156</v>
      </c>
      <c r="C67" s="10" t="s">
        <v>157</v>
      </c>
      <c r="D67" s="11" t="s">
        <v>149</v>
      </c>
      <c r="E67" s="9">
        <v>2023027</v>
      </c>
      <c r="F67" s="10" t="s">
        <v>16</v>
      </c>
      <c r="G67" s="12">
        <v>71.2</v>
      </c>
      <c r="H67" s="12"/>
      <c r="I67" s="12">
        <f t="shared" si="2"/>
        <v>71.2</v>
      </c>
      <c r="J67" s="9">
        <f>SUMPRODUCT(--((D67=$D$3:$D$176)*(F67=$F$3:$F$176)*$G$3:$G$176&gt;G67))+1</f>
        <v>5</v>
      </c>
      <c r="K67" s="9"/>
      <c r="L67" s="15"/>
    </row>
    <row r="68" ht="20" customHeight="1" spans="1:12">
      <c r="A68" s="8">
        <v>66</v>
      </c>
      <c r="B68" s="9" t="s">
        <v>158</v>
      </c>
      <c r="C68" s="10" t="s">
        <v>159</v>
      </c>
      <c r="D68" s="11" t="s">
        <v>160</v>
      </c>
      <c r="E68" s="9">
        <v>2023042</v>
      </c>
      <c r="F68" s="10" t="s">
        <v>16</v>
      </c>
      <c r="G68" s="12">
        <v>72.2</v>
      </c>
      <c r="H68" s="12">
        <v>3</v>
      </c>
      <c r="I68" s="12">
        <f t="shared" ref="I68:I99" si="3">G68+H68</f>
        <v>75.2</v>
      </c>
      <c r="J68" s="9">
        <f>SUMPRODUCT(--((D68=$D$3:$D$176)*(F68=$F$3:$F$176)*$G$3:$G$176&gt;G68))+1</f>
        <v>1</v>
      </c>
      <c r="K68" s="9" t="s">
        <v>17</v>
      </c>
      <c r="L68" s="15"/>
    </row>
    <row r="69" ht="20" customHeight="1" spans="1:12">
      <c r="A69" s="8">
        <v>67</v>
      </c>
      <c r="B69" s="9" t="s">
        <v>161</v>
      </c>
      <c r="C69" s="10" t="s">
        <v>162</v>
      </c>
      <c r="D69" s="11" t="s">
        <v>160</v>
      </c>
      <c r="E69" s="9">
        <v>2023042</v>
      </c>
      <c r="F69" s="10" t="s">
        <v>16</v>
      </c>
      <c r="G69" s="12">
        <v>70.2</v>
      </c>
      <c r="H69" s="12">
        <v>3</v>
      </c>
      <c r="I69" s="12">
        <f t="shared" si="3"/>
        <v>73.2</v>
      </c>
      <c r="J69" s="9">
        <f>SUMPRODUCT(--((D69=$D$3:$D$176)*(F69=$F$3:$F$176)*$G$3:$G$176&gt;G69))+1</f>
        <v>2</v>
      </c>
      <c r="K69" s="9" t="s">
        <v>17</v>
      </c>
      <c r="L69" s="15"/>
    </row>
    <row r="70" ht="20" customHeight="1" spans="1:12">
      <c r="A70" s="8">
        <v>68</v>
      </c>
      <c r="B70" s="9" t="s">
        <v>163</v>
      </c>
      <c r="C70" s="10" t="s">
        <v>164</v>
      </c>
      <c r="D70" s="11" t="s">
        <v>160</v>
      </c>
      <c r="E70" s="9">
        <v>2023042</v>
      </c>
      <c r="F70" s="10" t="s">
        <v>16</v>
      </c>
      <c r="G70" s="12">
        <v>69.4</v>
      </c>
      <c r="H70" s="12"/>
      <c r="I70" s="12">
        <f t="shared" si="3"/>
        <v>69.4</v>
      </c>
      <c r="J70" s="9">
        <f>SUMPRODUCT(--((D70=$D$3:$D$176)*(F70=$F$3:$F$176)*$G$3:$G$176&gt;G70))+1</f>
        <v>3</v>
      </c>
      <c r="K70" s="9" t="s">
        <v>17</v>
      </c>
      <c r="L70" s="15"/>
    </row>
    <row r="71" ht="20" customHeight="1" spans="1:12">
      <c r="A71" s="8">
        <v>69</v>
      </c>
      <c r="B71" s="9" t="s">
        <v>165</v>
      </c>
      <c r="C71" s="10" t="s">
        <v>166</v>
      </c>
      <c r="D71" s="11" t="s">
        <v>160</v>
      </c>
      <c r="E71" s="9">
        <v>2023042</v>
      </c>
      <c r="F71" s="10" t="s">
        <v>16</v>
      </c>
      <c r="G71" s="12">
        <v>65.6</v>
      </c>
      <c r="H71" s="12">
        <v>3</v>
      </c>
      <c r="I71" s="12">
        <f t="shared" si="3"/>
        <v>68.6</v>
      </c>
      <c r="J71" s="9">
        <f>SUMPRODUCT(--((D71=$D$3:$D$176)*(F71=$F$3:$F$176)*$G$3:$G$176&gt;G71))+1</f>
        <v>4</v>
      </c>
      <c r="K71" s="9"/>
      <c r="L71" s="15"/>
    </row>
    <row r="72" ht="20" customHeight="1" spans="1:12">
      <c r="A72" s="8">
        <v>70</v>
      </c>
      <c r="B72" s="9" t="s">
        <v>167</v>
      </c>
      <c r="C72" s="10" t="s">
        <v>168</v>
      </c>
      <c r="D72" s="11" t="s">
        <v>169</v>
      </c>
      <c r="E72" s="9">
        <v>2023028</v>
      </c>
      <c r="F72" s="10" t="s">
        <v>16</v>
      </c>
      <c r="G72" s="12">
        <v>75</v>
      </c>
      <c r="H72" s="12"/>
      <c r="I72" s="12">
        <f t="shared" si="3"/>
        <v>75</v>
      </c>
      <c r="J72" s="9">
        <f>SUMPRODUCT(--((D72=$D$3:$D$176)*(F72=$F$3:$F$176)*$G$3:$G$176&gt;G72))+1</f>
        <v>1</v>
      </c>
      <c r="K72" s="9" t="s">
        <v>17</v>
      </c>
      <c r="L72" s="15"/>
    </row>
    <row r="73" ht="20" customHeight="1" spans="1:12">
      <c r="A73" s="8">
        <v>71</v>
      </c>
      <c r="B73" s="9" t="s">
        <v>170</v>
      </c>
      <c r="C73" s="17" t="s">
        <v>171</v>
      </c>
      <c r="D73" s="11" t="s">
        <v>169</v>
      </c>
      <c r="E73" s="9">
        <v>2023028</v>
      </c>
      <c r="F73" s="10" t="s">
        <v>16</v>
      </c>
      <c r="G73" s="12">
        <v>70.4</v>
      </c>
      <c r="H73" s="12"/>
      <c r="I73" s="12">
        <f t="shared" si="3"/>
        <v>70.4</v>
      </c>
      <c r="J73" s="9">
        <f>SUMPRODUCT(--((D73=$D$3:$D$176)*(F73=$F$3:$F$176)*$G$3:$G$176&gt;G73))+1</f>
        <v>2</v>
      </c>
      <c r="K73" s="9" t="s">
        <v>17</v>
      </c>
      <c r="L73" s="15"/>
    </row>
    <row r="74" ht="20" customHeight="1" spans="1:12">
      <c r="A74" s="8">
        <v>72</v>
      </c>
      <c r="B74" s="9" t="s">
        <v>172</v>
      </c>
      <c r="C74" s="10" t="s">
        <v>173</v>
      </c>
      <c r="D74" s="11" t="s">
        <v>169</v>
      </c>
      <c r="E74" s="9">
        <v>2023028</v>
      </c>
      <c r="F74" s="10" t="s">
        <v>16</v>
      </c>
      <c r="G74" s="12">
        <v>68.4</v>
      </c>
      <c r="H74" s="12"/>
      <c r="I74" s="12">
        <f t="shared" si="3"/>
        <v>68.4</v>
      </c>
      <c r="J74" s="9">
        <f>SUMPRODUCT(--((D74=$D$3:$D$176)*(F74=$F$3:$F$176)*$G$3:$G$176&gt;G74))+1</f>
        <v>3</v>
      </c>
      <c r="K74" s="9" t="s">
        <v>17</v>
      </c>
      <c r="L74" s="15"/>
    </row>
    <row r="75" ht="20" customHeight="1" spans="1:12">
      <c r="A75" s="8">
        <v>73</v>
      </c>
      <c r="B75" s="9" t="s">
        <v>174</v>
      </c>
      <c r="C75" s="17" t="s">
        <v>175</v>
      </c>
      <c r="D75" s="11" t="s">
        <v>169</v>
      </c>
      <c r="E75" s="9">
        <v>2023028</v>
      </c>
      <c r="F75" s="10" t="s">
        <v>16</v>
      </c>
      <c r="G75" s="12">
        <v>65.2</v>
      </c>
      <c r="H75" s="12">
        <v>3</v>
      </c>
      <c r="I75" s="12">
        <f t="shared" si="3"/>
        <v>68.2</v>
      </c>
      <c r="J75" s="9">
        <f>SUMPRODUCT(--((D75=$D$3:$D$176)*(F75=$F$3:$F$176)*$G$3:$G$176&gt;G75))+1</f>
        <v>4</v>
      </c>
      <c r="K75" s="9"/>
      <c r="L75" s="15"/>
    </row>
    <row r="76" ht="20" customHeight="1" spans="1:12">
      <c r="A76" s="8">
        <v>74</v>
      </c>
      <c r="B76" s="9" t="s">
        <v>176</v>
      </c>
      <c r="C76" s="10" t="s">
        <v>177</v>
      </c>
      <c r="D76" s="11" t="s">
        <v>169</v>
      </c>
      <c r="E76" s="9">
        <v>2023028</v>
      </c>
      <c r="F76" s="10" t="s">
        <v>16</v>
      </c>
      <c r="G76" s="12">
        <v>63.8</v>
      </c>
      <c r="H76" s="12"/>
      <c r="I76" s="12">
        <f t="shared" si="3"/>
        <v>63.8</v>
      </c>
      <c r="J76" s="9">
        <f>SUMPRODUCT(--((D76=$D$3:$D$176)*(F76=$F$3:$F$176)*$G$3:$G$176&gt;G76))+1</f>
        <v>5</v>
      </c>
      <c r="K76" s="9"/>
      <c r="L76" s="15"/>
    </row>
    <row r="77" ht="20" customHeight="1" spans="1:12">
      <c r="A77" s="8">
        <v>75</v>
      </c>
      <c r="B77" s="9" t="s">
        <v>178</v>
      </c>
      <c r="C77" s="10" t="s">
        <v>179</v>
      </c>
      <c r="D77" s="11" t="s">
        <v>169</v>
      </c>
      <c r="E77" s="9">
        <v>2023028</v>
      </c>
      <c r="F77" s="10" t="s">
        <v>16</v>
      </c>
      <c r="G77" s="12">
        <v>40.8</v>
      </c>
      <c r="H77" s="12">
        <v>3</v>
      </c>
      <c r="I77" s="12">
        <f t="shared" si="3"/>
        <v>43.8</v>
      </c>
      <c r="J77" s="9">
        <f>SUMPRODUCT(--((D77=$D$3:$D$176)*(F77=$F$3:$F$176)*$G$3:$G$176&gt;G77))+1</f>
        <v>6</v>
      </c>
      <c r="K77" s="9"/>
      <c r="L77" s="15"/>
    </row>
    <row r="78" ht="20" customHeight="1" spans="1:12">
      <c r="A78" s="8">
        <v>76</v>
      </c>
      <c r="B78" s="9" t="s">
        <v>180</v>
      </c>
      <c r="C78" s="10" t="s">
        <v>181</v>
      </c>
      <c r="D78" s="11" t="s">
        <v>169</v>
      </c>
      <c r="E78" s="9">
        <v>2023028</v>
      </c>
      <c r="F78" s="10" t="s">
        <v>16</v>
      </c>
      <c r="G78" s="12">
        <v>0</v>
      </c>
      <c r="H78" s="12"/>
      <c r="I78" s="12">
        <f t="shared" si="3"/>
        <v>0</v>
      </c>
      <c r="J78" s="9">
        <f>SUMPRODUCT(--((D78=$D$3:$D$176)*(F78=$F$3:$F$176)*$G$3:$G$176&gt;G78))+1</f>
        <v>7</v>
      </c>
      <c r="K78" s="9"/>
      <c r="L78" s="16" t="s">
        <v>65</v>
      </c>
    </row>
    <row r="79" ht="20" customHeight="1" spans="1:12">
      <c r="A79" s="8">
        <v>77</v>
      </c>
      <c r="B79" s="9" t="s">
        <v>182</v>
      </c>
      <c r="C79" s="10" t="s">
        <v>183</v>
      </c>
      <c r="D79" s="11" t="s">
        <v>184</v>
      </c>
      <c r="E79" s="9">
        <v>2023045</v>
      </c>
      <c r="F79" s="10" t="s">
        <v>16</v>
      </c>
      <c r="G79" s="12">
        <v>68.2</v>
      </c>
      <c r="H79" s="12">
        <v>3</v>
      </c>
      <c r="I79" s="12">
        <f t="shared" si="3"/>
        <v>71.2</v>
      </c>
      <c r="J79" s="9">
        <f>SUMPRODUCT(--((D79=$D$3:$D$176)*(F79=$F$3:$F$176)*$G$3:$G$176&gt;G79))+1</f>
        <v>1</v>
      </c>
      <c r="K79" s="9" t="s">
        <v>17</v>
      </c>
      <c r="L79" s="15"/>
    </row>
    <row r="80" ht="20" customHeight="1" spans="1:12">
      <c r="A80" s="8">
        <v>78</v>
      </c>
      <c r="B80" s="9" t="s">
        <v>185</v>
      </c>
      <c r="C80" s="10" t="s">
        <v>186</v>
      </c>
      <c r="D80" s="11" t="s">
        <v>184</v>
      </c>
      <c r="E80" s="9">
        <v>2023045</v>
      </c>
      <c r="F80" s="10" t="s">
        <v>16</v>
      </c>
      <c r="G80" s="12">
        <v>61.6</v>
      </c>
      <c r="H80" s="12">
        <v>3</v>
      </c>
      <c r="I80" s="12">
        <f t="shared" si="3"/>
        <v>64.6</v>
      </c>
      <c r="J80" s="9">
        <f>SUMPRODUCT(--((D80=$D$3:$D$176)*(F80=$F$3:$F$176)*$G$3:$G$176&gt;G80))+1</f>
        <v>2</v>
      </c>
      <c r="K80" s="9" t="s">
        <v>17</v>
      </c>
      <c r="L80" s="15"/>
    </row>
    <row r="81" ht="20" customHeight="1" spans="1:12">
      <c r="A81" s="8">
        <v>79</v>
      </c>
      <c r="B81" s="9" t="s">
        <v>187</v>
      </c>
      <c r="C81" s="10" t="s">
        <v>188</v>
      </c>
      <c r="D81" s="11" t="s">
        <v>184</v>
      </c>
      <c r="E81" s="9">
        <v>2023045</v>
      </c>
      <c r="F81" s="10" t="s">
        <v>16</v>
      </c>
      <c r="G81" s="12">
        <v>54.8</v>
      </c>
      <c r="H81" s="12">
        <v>3</v>
      </c>
      <c r="I81" s="12">
        <f t="shared" si="3"/>
        <v>57.8</v>
      </c>
      <c r="J81" s="9">
        <f>SUMPRODUCT(--((D81=$D$3:$D$176)*(F81=$F$3:$F$176)*$G$3:$G$176&gt;G81))+1</f>
        <v>3</v>
      </c>
      <c r="K81" s="9"/>
      <c r="L81" s="15" t="s">
        <v>25</v>
      </c>
    </row>
    <row r="82" ht="20" customHeight="1" spans="1:12">
      <c r="A82" s="8">
        <v>80</v>
      </c>
      <c r="B82" s="9" t="s">
        <v>189</v>
      </c>
      <c r="C82" s="10" t="s">
        <v>190</v>
      </c>
      <c r="D82" s="11" t="s">
        <v>184</v>
      </c>
      <c r="E82" s="9">
        <v>2023045</v>
      </c>
      <c r="F82" s="10" t="s">
        <v>16</v>
      </c>
      <c r="G82" s="12">
        <v>41.6</v>
      </c>
      <c r="H82" s="12"/>
      <c r="I82" s="12">
        <f t="shared" si="3"/>
        <v>41.6</v>
      </c>
      <c r="J82" s="9">
        <f>SUMPRODUCT(--((D82=$D$3:$D$176)*(F82=$F$3:$F$176)*$G$3:$G$176&gt;G82))+1</f>
        <v>4</v>
      </c>
      <c r="K82" s="9"/>
      <c r="L82" s="15"/>
    </row>
    <row r="83" ht="20" customHeight="1" spans="1:12">
      <c r="A83" s="8">
        <v>81</v>
      </c>
      <c r="B83" s="9" t="s">
        <v>191</v>
      </c>
      <c r="C83" s="10" t="s">
        <v>192</v>
      </c>
      <c r="D83" s="11" t="s">
        <v>193</v>
      </c>
      <c r="E83" s="9">
        <v>2023050</v>
      </c>
      <c r="F83" s="10" t="s">
        <v>16</v>
      </c>
      <c r="G83" s="12">
        <v>79.3</v>
      </c>
      <c r="H83" s="12"/>
      <c r="I83" s="12">
        <f t="shared" si="3"/>
        <v>79.3</v>
      </c>
      <c r="J83" s="9">
        <f>SUMPRODUCT(--((D83=$D$3:$D$176)*(F83=$F$3:$F$176)*$G$3:$G$176&gt;G83))+1</f>
        <v>1</v>
      </c>
      <c r="K83" s="9" t="s">
        <v>17</v>
      </c>
      <c r="L83" s="15"/>
    </row>
    <row r="84" ht="20" customHeight="1" spans="1:12">
      <c r="A84" s="8">
        <v>82</v>
      </c>
      <c r="B84" s="9" t="s">
        <v>194</v>
      </c>
      <c r="C84" s="10" t="s">
        <v>195</v>
      </c>
      <c r="D84" s="11" t="s">
        <v>193</v>
      </c>
      <c r="E84" s="9">
        <v>2023050</v>
      </c>
      <c r="F84" s="10" t="s">
        <v>16</v>
      </c>
      <c r="G84" s="12">
        <v>71.4</v>
      </c>
      <c r="H84" s="12"/>
      <c r="I84" s="12">
        <f t="shared" si="3"/>
        <v>71.4</v>
      </c>
      <c r="J84" s="9">
        <f>SUMPRODUCT(--((D84=$D$3:$D$176)*(F84=$F$3:$F$176)*$G$3:$G$176&gt;G84))+1</f>
        <v>2</v>
      </c>
      <c r="K84" s="9" t="s">
        <v>17</v>
      </c>
      <c r="L84" s="15"/>
    </row>
    <row r="85" ht="20" customHeight="1" spans="1:12">
      <c r="A85" s="8">
        <v>83</v>
      </c>
      <c r="B85" s="9" t="s">
        <v>196</v>
      </c>
      <c r="C85" s="10" t="s">
        <v>197</v>
      </c>
      <c r="D85" s="11" t="s">
        <v>193</v>
      </c>
      <c r="E85" s="9">
        <v>2023050</v>
      </c>
      <c r="F85" s="10" t="s">
        <v>16</v>
      </c>
      <c r="G85" s="12">
        <v>69.4</v>
      </c>
      <c r="H85" s="12"/>
      <c r="I85" s="12">
        <f t="shared" si="3"/>
        <v>69.4</v>
      </c>
      <c r="J85" s="9">
        <f>SUMPRODUCT(--((D85=$D$3:$D$176)*(F85=$F$3:$F$176)*$G$3:$G$176&gt;G85))+1</f>
        <v>3</v>
      </c>
      <c r="K85" s="9" t="s">
        <v>17</v>
      </c>
      <c r="L85" s="15"/>
    </row>
    <row r="86" ht="20" customHeight="1" spans="1:12">
      <c r="A86" s="8">
        <v>84</v>
      </c>
      <c r="B86" s="9" t="s">
        <v>198</v>
      </c>
      <c r="C86" s="10" t="s">
        <v>199</v>
      </c>
      <c r="D86" s="11" t="s">
        <v>193</v>
      </c>
      <c r="E86" s="9">
        <v>2023050</v>
      </c>
      <c r="F86" s="10" t="s">
        <v>16</v>
      </c>
      <c r="G86" s="12">
        <v>60.7</v>
      </c>
      <c r="H86" s="12"/>
      <c r="I86" s="12">
        <f t="shared" si="3"/>
        <v>60.7</v>
      </c>
      <c r="J86" s="9">
        <f>SUMPRODUCT(--((D86=$D$3:$D$176)*(F86=$F$3:$F$176)*$G$3:$G$176&gt;G86))+1</f>
        <v>4</v>
      </c>
      <c r="K86" s="9"/>
      <c r="L86" s="15"/>
    </row>
    <row r="87" ht="20" customHeight="1" spans="1:12">
      <c r="A87" s="8">
        <v>85</v>
      </c>
      <c r="B87" s="9" t="s">
        <v>200</v>
      </c>
      <c r="C87" s="10" t="s">
        <v>201</v>
      </c>
      <c r="D87" s="11" t="s">
        <v>202</v>
      </c>
      <c r="E87" s="9">
        <v>2023029</v>
      </c>
      <c r="F87" s="10" t="s">
        <v>16</v>
      </c>
      <c r="G87" s="12">
        <v>79.6</v>
      </c>
      <c r="H87" s="12"/>
      <c r="I87" s="12">
        <f t="shared" si="3"/>
        <v>79.6</v>
      </c>
      <c r="J87" s="9">
        <f>SUMPRODUCT(--((D87=$D$3:$D$176)*(F87=$F$3:$F$176)*$G$3:$G$176&gt;G87))+1</f>
        <v>1</v>
      </c>
      <c r="K87" s="9" t="s">
        <v>17</v>
      </c>
      <c r="L87" s="15"/>
    </row>
    <row r="88" ht="20" customHeight="1" spans="1:12">
      <c r="A88" s="8">
        <v>86</v>
      </c>
      <c r="B88" s="9" t="s">
        <v>203</v>
      </c>
      <c r="C88" s="10" t="s">
        <v>204</v>
      </c>
      <c r="D88" s="11" t="s">
        <v>202</v>
      </c>
      <c r="E88" s="9">
        <v>2023029</v>
      </c>
      <c r="F88" s="10" t="s">
        <v>16</v>
      </c>
      <c r="G88" s="12">
        <v>70.9</v>
      </c>
      <c r="H88" s="12">
        <v>3</v>
      </c>
      <c r="I88" s="12">
        <f t="shared" si="3"/>
        <v>73.9</v>
      </c>
      <c r="J88" s="9">
        <f>SUMPRODUCT(--((D88=$D$3:$D$176)*(F88=$F$3:$F$176)*$G$3:$G$176&gt;G88))+1</f>
        <v>2</v>
      </c>
      <c r="K88" s="9" t="s">
        <v>17</v>
      </c>
      <c r="L88" s="15"/>
    </row>
    <row r="89" ht="20" customHeight="1" spans="1:12">
      <c r="A89" s="8">
        <v>87</v>
      </c>
      <c r="B89" s="9" t="s">
        <v>205</v>
      </c>
      <c r="C89" s="10" t="s">
        <v>206</v>
      </c>
      <c r="D89" s="11" t="s">
        <v>202</v>
      </c>
      <c r="E89" s="9">
        <v>2023029</v>
      </c>
      <c r="F89" s="10" t="s">
        <v>16</v>
      </c>
      <c r="G89" s="12">
        <v>67</v>
      </c>
      <c r="H89" s="12"/>
      <c r="I89" s="12">
        <f t="shared" si="3"/>
        <v>67</v>
      </c>
      <c r="J89" s="9">
        <f>SUMPRODUCT(--((D89=$D$3:$D$176)*(F89=$F$3:$F$176)*$G$3:$G$176&gt;G89))+1</f>
        <v>3</v>
      </c>
      <c r="K89" s="9" t="s">
        <v>17</v>
      </c>
      <c r="L89" s="15"/>
    </row>
    <row r="90" ht="20" customHeight="1" spans="1:12">
      <c r="A90" s="8">
        <v>88</v>
      </c>
      <c r="B90" s="9" t="s">
        <v>207</v>
      </c>
      <c r="C90" s="10" t="s">
        <v>208</v>
      </c>
      <c r="D90" s="11" t="s">
        <v>209</v>
      </c>
      <c r="E90" s="9">
        <v>2023016</v>
      </c>
      <c r="F90" s="17" t="s">
        <v>16</v>
      </c>
      <c r="G90" s="12">
        <v>67.4</v>
      </c>
      <c r="H90" s="12">
        <v>3</v>
      </c>
      <c r="I90" s="12">
        <f t="shared" si="3"/>
        <v>70.4</v>
      </c>
      <c r="J90" s="9">
        <f>SUMPRODUCT(--((D90=$D$3:$D$176)*(F90=$F$3:$F$176)*$G$3:$G$176&gt;G90))+1</f>
        <v>1</v>
      </c>
      <c r="K90" s="9" t="s">
        <v>17</v>
      </c>
      <c r="L90" s="15"/>
    </row>
    <row r="91" ht="20" customHeight="1" spans="1:12">
      <c r="A91" s="8">
        <v>89</v>
      </c>
      <c r="B91" s="9" t="s">
        <v>210</v>
      </c>
      <c r="C91" s="10" t="s">
        <v>211</v>
      </c>
      <c r="D91" s="11" t="s">
        <v>209</v>
      </c>
      <c r="E91" s="9">
        <v>2023016</v>
      </c>
      <c r="F91" s="17" t="s">
        <v>16</v>
      </c>
      <c r="G91" s="12">
        <v>65.8</v>
      </c>
      <c r="H91" s="12"/>
      <c r="I91" s="12">
        <f t="shared" si="3"/>
        <v>65.8</v>
      </c>
      <c r="J91" s="9">
        <f>SUMPRODUCT(--((D91=$D$3:$D$176)*(F91=$F$3:$F$176)*$G$3:$G$176&gt;G91))+1</f>
        <v>2</v>
      </c>
      <c r="K91" s="9" t="s">
        <v>17</v>
      </c>
      <c r="L91" s="15"/>
    </row>
    <row r="92" ht="20" customHeight="1" spans="1:12">
      <c r="A92" s="8">
        <v>90</v>
      </c>
      <c r="B92" s="9" t="s">
        <v>212</v>
      </c>
      <c r="C92" s="10" t="s">
        <v>213</v>
      </c>
      <c r="D92" s="11" t="s">
        <v>209</v>
      </c>
      <c r="E92" s="9">
        <v>2023016</v>
      </c>
      <c r="F92" s="17" t="s">
        <v>16</v>
      </c>
      <c r="G92" s="12">
        <v>62.6</v>
      </c>
      <c r="H92" s="12">
        <v>3</v>
      </c>
      <c r="I92" s="12">
        <f t="shared" si="3"/>
        <v>65.6</v>
      </c>
      <c r="J92" s="9">
        <v>3</v>
      </c>
      <c r="K92" s="9" t="s">
        <v>17</v>
      </c>
      <c r="L92" s="15"/>
    </row>
    <row r="93" ht="20" customHeight="1" spans="1:12">
      <c r="A93" s="8">
        <v>91</v>
      </c>
      <c r="B93" s="9" t="s">
        <v>214</v>
      </c>
      <c r="C93" s="10" t="s">
        <v>215</v>
      </c>
      <c r="D93" s="11" t="s">
        <v>209</v>
      </c>
      <c r="E93" s="9">
        <v>2023016</v>
      </c>
      <c r="F93" s="17" t="s">
        <v>16</v>
      </c>
      <c r="G93" s="12">
        <v>65.5</v>
      </c>
      <c r="H93" s="12"/>
      <c r="I93" s="12">
        <f t="shared" si="3"/>
        <v>65.5</v>
      </c>
      <c r="J93" s="9">
        <v>4</v>
      </c>
      <c r="K93" s="9"/>
      <c r="L93" s="15"/>
    </row>
    <row r="94" ht="20" customHeight="1" spans="1:12">
      <c r="A94" s="8">
        <v>92</v>
      </c>
      <c r="B94" s="9" t="s">
        <v>216</v>
      </c>
      <c r="C94" s="17" t="s">
        <v>217</v>
      </c>
      <c r="D94" s="11" t="s">
        <v>218</v>
      </c>
      <c r="E94" s="9">
        <v>2023001</v>
      </c>
      <c r="F94" s="10" t="s">
        <v>16</v>
      </c>
      <c r="G94" s="12">
        <v>77.4</v>
      </c>
      <c r="H94" s="12">
        <v>3</v>
      </c>
      <c r="I94" s="12">
        <f t="shared" si="3"/>
        <v>80.4</v>
      </c>
      <c r="J94" s="9">
        <f>SUMPRODUCT(--((D94=$D$3:$D$176)*(F94=$F$3:$F$176)*$G$3:$G$176&gt;G94))+1</f>
        <v>1</v>
      </c>
      <c r="K94" s="9" t="s">
        <v>17</v>
      </c>
      <c r="L94" s="15"/>
    </row>
    <row r="95" ht="20" customHeight="1" spans="1:12">
      <c r="A95" s="8">
        <v>93</v>
      </c>
      <c r="B95" s="9" t="s">
        <v>219</v>
      </c>
      <c r="C95" s="17" t="s">
        <v>220</v>
      </c>
      <c r="D95" s="11" t="s">
        <v>218</v>
      </c>
      <c r="E95" s="9">
        <v>2023001</v>
      </c>
      <c r="F95" s="10" t="s">
        <v>16</v>
      </c>
      <c r="G95" s="12">
        <v>74.8</v>
      </c>
      <c r="H95" s="12"/>
      <c r="I95" s="12">
        <f t="shared" si="3"/>
        <v>74.8</v>
      </c>
      <c r="J95" s="9">
        <f>SUMPRODUCT(--((D95=$D$3:$D$176)*(F95=$F$3:$F$176)*$G$3:$G$176&gt;G95))+1</f>
        <v>2</v>
      </c>
      <c r="K95" s="9" t="s">
        <v>17</v>
      </c>
      <c r="L95" s="15"/>
    </row>
    <row r="96" ht="20" customHeight="1" spans="1:12">
      <c r="A96" s="8">
        <v>94</v>
      </c>
      <c r="B96" s="9" t="s">
        <v>221</v>
      </c>
      <c r="C96" s="17" t="s">
        <v>222</v>
      </c>
      <c r="D96" s="11" t="s">
        <v>218</v>
      </c>
      <c r="E96" s="9">
        <v>2023001</v>
      </c>
      <c r="F96" s="10" t="s">
        <v>16</v>
      </c>
      <c r="G96" s="12">
        <v>74.6</v>
      </c>
      <c r="H96" s="12"/>
      <c r="I96" s="12">
        <f t="shared" si="3"/>
        <v>74.6</v>
      </c>
      <c r="J96" s="9">
        <f>SUMPRODUCT(--((D96=$D$3:$D$176)*(F96=$F$3:$F$176)*$G$3:$G$176&gt;G96))+1</f>
        <v>3</v>
      </c>
      <c r="K96" s="9" t="s">
        <v>17</v>
      </c>
      <c r="L96" s="15"/>
    </row>
    <row r="97" ht="20" customHeight="1" spans="1:12">
      <c r="A97" s="8">
        <v>95</v>
      </c>
      <c r="B97" s="9" t="s">
        <v>223</v>
      </c>
      <c r="C97" s="17" t="s">
        <v>224</v>
      </c>
      <c r="D97" s="11" t="s">
        <v>218</v>
      </c>
      <c r="E97" s="9">
        <v>2023001</v>
      </c>
      <c r="F97" s="10" t="s">
        <v>16</v>
      </c>
      <c r="G97" s="12">
        <v>66.6</v>
      </c>
      <c r="H97" s="12"/>
      <c r="I97" s="12">
        <f t="shared" si="3"/>
        <v>66.6</v>
      </c>
      <c r="J97" s="9">
        <f>SUMPRODUCT(--((D97=$D$3:$D$176)*(F97=$F$3:$F$176)*$G$3:$G$176&gt;G97))+1</f>
        <v>4</v>
      </c>
      <c r="K97" s="9"/>
      <c r="L97" s="15"/>
    </row>
    <row r="98" ht="20" customHeight="1" spans="1:12">
      <c r="A98" s="8">
        <v>96</v>
      </c>
      <c r="B98" s="9" t="s">
        <v>225</v>
      </c>
      <c r="C98" s="10" t="s">
        <v>226</v>
      </c>
      <c r="D98" s="11" t="s">
        <v>227</v>
      </c>
      <c r="E98" s="9">
        <v>2023024</v>
      </c>
      <c r="F98" s="10" t="s">
        <v>16</v>
      </c>
      <c r="G98" s="12">
        <v>75.5</v>
      </c>
      <c r="H98" s="12"/>
      <c r="I98" s="12">
        <f t="shared" si="3"/>
        <v>75.5</v>
      </c>
      <c r="J98" s="9">
        <f>SUMPRODUCT(--((D98=$D$3:$D$176)*(F98=$F$3:$F$176)*$G$3:$G$176&gt;G98))+1</f>
        <v>1</v>
      </c>
      <c r="K98" s="9" t="s">
        <v>17</v>
      </c>
      <c r="L98" s="15"/>
    </row>
    <row r="99" ht="20" customHeight="1" spans="1:12">
      <c r="A99" s="8">
        <v>97</v>
      </c>
      <c r="B99" s="9" t="s">
        <v>228</v>
      </c>
      <c r="C99" s="10" t="s">
        <v>229</v>
      </c>
      <c r="D99" s="11" t="s">
        <v>227</v>
      </c>
      <c r="E99" s="9">
        <v>2023024</v>
      </c>
      <c r="F99" s="10" t="s">
        <v>16</v>
      </c>
      <c r="G99" s="12">
        <v>72.3</v>
      </c>
      <c r="H99" s="12">
        <v>3</v>
      </c>
      <c r="I99" s="12">
        <f t="shared" si="3"/>
        <v>75.3</v>
      </c>
      <c r="J99" s="9">
        <f>SUMPRODUCT(--((D99=$D$3:$D$176)*(F99=$F$3:$F$176)*$G$3:$G$176&gt;G99))+1</f>
        <v>2</v>
      </c>
      <c r="K99" s="9" t="s">
        <v>17</v>
      </c>
      <c r="L99" s="15"/>
    </row>
    <row r="100" ht="20" customHeight="1" spans="1:12">
      <c r="A100" s="8">
        <v>98</v>
      </c>
      <c r="B100" s="9" t="s">
        <v>230</v>
      </c>
      <c r="C100" s="10" t="s">
        <v>231</v>
      </c>
      <c r="D100" s="11" t="s">
        <v>227</v>
      </c>
      <c r="E100" s="9">
        <v>2023024</v>
      </c>
      <c r="F100" s="10" t="s">
        <v>16</v>
      </c>
      <c r="G100" s="12">
        <v>72</v>
      </c>
      <c r="H100" s="12"/>
      <c r="I100" s="12">
        <f t="shared" ref="I100:I131" si="4">G100+H100</f>
        <v>72</v>
      </c>
      <c r="J100" s="9">
        <f>SUMPRODUCT(--((D100=$D$3:$D$176)*(F100=$F$3:$F$176)*$G$3:$G$176&gt;G100))+1</f>
        <v>3</v>
      </c>
      <c r="K100" s="9" t="s">
        <v>17</v>
      </c>
      <c r="L100" s="15"/>
    </row>
    <row r="101" ht="20" customHeight="1" spans="1:12">
      <c r="A101" s="8">
        <v>99</v>
      </c>
      <c r="B101" s="9" t="s">
        <v>232</v>
      </c>
      <c r="C101" s="10" t="s">
        <v>233</v>
      </c>
      <c r="D101" s="11" t="s">
        <v>227</v>
      </c>
      <c r="E101" s="9">
        <v>2023024</v>
      </c>
      <c r="F101" s="10" t="s">
        <v>16</v>
      </c>
      <c r="G101" s="12">
        <v>67.1</v>
      </c>
      <c r="H101" s="12">
        <v>3</v>
      </c>
      <c r="I101" s="12">
        <f t="shared" si="4"/>
        <v>70.1</v>
      </c>
      <c r="J101" s="9">
        <f>SUMPRODUCT(--((D101=$D$3:$D$176)*(F101=$F$3:$F$176)*$G$3:$G$176&gt;G101))+1</f>
        <v>4</v>
      </c>
      <c r="K101" s="9"/>
      <c r="L101" s="15"/>
    </row>
    <row r="102" ht="20" customHeight="1" spans="1:12">
      <c r="A102" s="8">
        <v>100</v>
      </c>
      <c r="B102" s="9" t="s">
        <v>234</v>
      </c>
      <c r="C102" s="10" t="s">
        <v>235</v>
      </c>
      <c r="D102" s="11" t="s">
        <v>227</v>
      </c>
      <c r="E102" s="9">
        <v>2023024</v>
      </c>
      <c r="F102" s="10" t="s">
        <v>16</v>
      </c>
      <c r="G102" s="12">
        <v>61</v>
      </c>
      <c r="H102" s="12"/>
      <c r="I102" s="12">
        <f t="shared" si="4"/>
        <v>61</v>
      </c>
      <c r="J102" s="9">
        <f>SUMPRODUCT(--((D102=$D$3:$D$176)*(F102=$F$3:$F$176)*$G$3:$G$176&gt;G102))+1</f>
        <v>5</v>
      </c>
      <c r="K102" s="9"/>
      <c r="L102" s="15"/>
    </row>
    <row r="103" ht="20" customHeight="1" spans="1:12">
      <c r="A103" s="8">
        <v>101</v>
      </c>
      <c r="B103" s="9" t="s">
        <v>236</v>
      </c>
      <c r="C103" s="10" t="s">
        <v>237</v>
      </c>
      <c r="D103" s="11" t="s">
        <v>227</v>
      </c>
      <c r="E103" s="9">
        <v>2023024</v>
      </c>
      <c r="F103" s="10" t="s">
        <v>16</v>
      </c>
      <c r="G103" s="12">
        <v>0</v>
      </c>
      <c r="H103" s="12"/>
      <c r="I103" s="12">
        <f t="shared" si="4"/>
        <v>0</v>
      </c>
      <c r="J103" s="9">
        <f>SUMPRODUCT(--((D103=$D$3:$D$176)*(F103=$F$3:$F$176)*$G$3:$G$176&gt;G103))+1</f>
        <v>6</v>
      </c>
      <c r="K103" s="9"/>
      <c r="L103" s="16" t="s">
        <v>65</v>
      </c>
    </row>
    <row r="104" ht="20" customHeight="1" spans="1:12">
      <c r="A104" s="8">
        <v>102</v>
      </c>
      <c r="B104" s="9" t="s">
        <v>238</v>
      </c>
      <c r="C104" s="10" t="s">
        <v>239</v>
      </c>
      <c r="D104" s="11" t="s">
        <v>240</v>
      </c>
      <c r="E104" s="9">
        <v>2023038</v>
      </c>
      <c r="F104" s="10" t="s">
        <v>16</v>
      </c>
      <c r="G104" s="12">
        <v>73.6</v>
      </c>
      <c r="H104" s="12">
        <v>3</v>
      </c>
      <c r="I104" s="12">
        <f t="shared" si="4"/>
        <v>76.6</v>
      </c>
      <c r="J104" s="9">
        <f>SUMPRODUCT(--((D104=$D$3:$D$176)*(F104=$F$3:$F$176)*$G$3:$G$176&gt;G104))+1</f>
        <v>1</v>
      </c>
      <c r="K104" s="9" t="s">
        <v>17</v>
      </c>
      <c r="L104" s="15"/>
    </row>
    <row r="105" ht="20" customHeight="1" spans="1:12">
      <c r="A105" s="8">
        <v>103</v>
      </c>
      <c r="B105" s="9" t="s">
        <v>241</v>
      </c>
      <c r="C105" s="10" t="s">
        <v>242</v>
      </c>
      <c r="D105" s="11" t="s">
        <v>240</v>
      </c>
      <c r="E105" s="9">
        <v>2023038</v>
      </c>
      <c r="F105" s="10" t="s">
        <v>16</v>
      </c>
      <c r="G105" s="12">
        <v>70.9</v>
      </c>
      <c r="H105" s="12"/>
      <c r="I105" s="12">
        <f t="shared" si="4"/>
        <v>70.9</v>
      </c>
      <c r="J105" s="9">
        <f>SUMPRODUCT(--((D105=$D$3:$D$176)*(F105=$F$3:$F$176)*$G$3:$G$176&gt;G105))+1</f>
        <v>2</v>
      </c>
      <c r="K105" s="9" t="s">
        <v>17</v>
      </c>
      <c r="L105" s="15"/>
    </row>
    <row r="106" ht="20" customHeight="1" spans="1:12">
      <c r="A106" s="8">
        <v>104</v>
      </c>
      <c r="B106" s="9" t="s">
        <v>243</v>
      </c>
      <c r="C106" s="10" t="s">
        <v>244</v>
      </c>
      <c r="D106" s="11" t="s">
        <v>240</v>
      </c>
      <c r="E106" s="9">
        <v>2023038</v>
      </c>
      <c r="F106" s="10" t="s">
        <v>16</v>
      </c>
      <c r="G106" s="12">
        <v>66.6</v>
      </c>
      <c r="H106" s="12"/>
      <c r="I106" s="12">
        <f t="shared" si="4"/>
        <v>66.6</v>
      </c>
      <c r="J106" s="9">
        <f>SUMPRODUCT(--((D106=$D$3:$D$176)*(F106=$F$3:$F$176)*$G$3:$G$176&gt;G106))+1</f>
        <v>3</v>
      </c>
      <c r="K106" s="9" t="s">
        <v>17</v>
      </c>
      <c r="L106" s="15"/>
    </row>
    <row r="107" ht="20" customHeight="1" spans="1:12">
      <c r="A107" s="8">
        <v>105</v>
      </c>
      <c r="B107" s="9" t="s">
        <v>245</v>
      </c>
      <c r="C107" s="10" t="s">
        <v>246</v>
      </c>
      <c r="D107" s="11" t="s">
        <v>247</v>
      </c>
      <c r="E107" s="9">
        <v>2023034</v>
      </c>
      <c r="F107" s="10" t="s">
        <v>16</v>
      </c>
      <c r="G107" s="12">
        <v>66.6</v>
      </c>
      <c r="H107" s="12">
        <v>3</v>
      </c>
      <c r="I107" s="12">
        <f t="shared" si="4"/>
        <v>69.6</v>
      </c>
      <c r="J107" s="9">
        <f>SUMPRODUCT(--((D107=$D$3:$D$176)*(F107=$F$3:$F$176)*$G$3:$G$176&gt;G107))+1</f>
        <v>1</v>
      </c>
      <c r="K107" s="9" t="s">
        <v>17</v>
      </c>
      <c r="L107" s="15"/>
    </row>
    <row r="108" ht="20" customHeight="1" spans="1:12">
      <c r="A108" s="8">
        <v>106</v>
      </c>
      <c r="B108" s="9" t="s">
        <v>248</v>
      </c>
      <c r="C108" s="10" t="s">
        <v>249</v>
      </c>
      <c r="D108" s="11" t="s">
        <v>247</v>
      </c>
      <c r="E108" s="9">
        <v>2023034</v>
      </c>
      <c r="F108" s="10" t="s">
        <v>16</v>
      </c>
      <c r="G108" s="12">
        <v>65.4</v>
      </c>
      <c r="H108" s="12">
        <v>3</v>
      </c>
      <c r="I108" s="12">
        <f t="shared" si="4"/>
        <v>68.4</v>
      </c>
      <c r="J108" s="9">
        <f>SUMPRODUCT(--((D108=$D$3:$D$176)*(F108=$F$3:$F$176)*$G$3:$G$176&gt;G108))+1</f>
        <v>2</v>
      </c>
      <c r="K108" s="9" t="s">
        <v>17</v>
      </c>
      <c r="L108" s="15"/>
    </row>
    <row r="109" ht="20" customHeight="1" spans="1:12">
      <c r="A109" s="8">
        <v>107</v>
      </c>
      <c r="B109" s="9" t="s">
        <v>250</v>
      </c>
      <c r="C109" s="10" t="s">
        <v>251</v>
      </c>
      <c r="D109" s="11" t="s">
        <v>247</v>
      </c>
      <c r="E109" s="9">
        <v>2023034</v>
      </c>
      <c r="F109" s="10" t="s">
        <v>16</v>
      </c>
      <c r="G109" s="12">
        <v>60.8</v>
      </c>
      <c r="H109" s="12"/>
      <c r="I109" s="12">
        <f t="shared" si="4"/>
        <v>60.8</v>
      </c>
      <c r="J109" s="9">
        <f>SUMPRODUCT(--((D109=$D$3:$D$176)*(F109=$F$3:$F$176)*$G$3:$G$176&gt;G109))+1</f>
        <v>3</v>
      </c>
      <c r="K109" s="9" t="s">
        <v>17</v>
      </c>
      <c r="L109" s="15"/>
    </row>
    <row r="110" ht="20" customHeight="1" spans="1:12">
      <c r="A110" s="8">
        <v>108</v>
      </c>
      <c r="B110" s="9" t="s">
        <v>252</v>
      </c>
      <c r="C110" s="10" t="s">
        <v>253</v>
      </c>
      <c r="D110" s="11" t="s">
        <v>247</v>
      </c>
      <c r="E110" s="9">
        <v>2023034</v>
      </c>
      <c r="F110" s="10" t="s">
        <v>16</v>
      </c>
      <c r="G110" s="12">
        <v>56.5</v>
      </c>
      <c r="H110" s="12">
        <v>3</v>
      </c>
      <c r="I110" s="12">
        <f t="shared" si="4"/>
        <v>59.5</v>
      </c>
      <c r="J110" s="9">
        <f>SUMPRODUCT(--((D110=$D$3:$D$176)*(F110=$F$3:$F$176)*$G$3:$G$176&gt;G110))+1</f>
        <v>4</v>
      </c>
      <c r="K110" s="9"/>
      <c r="L110" s="15"/>
    </row>
    <row r="111" ht="20" customHeight="1" spans="1:12">
      <c r="A111" s="8">
        <v>109</v>
      </c>
      <c r="B111" s="9" t="s">
        <v>254</v>
      </c>
      <c r="C111" s="10" t="s">
        <v>255</v>
      </c>
      <c r="D111" s="11" t="s">
        <v>247</v>
      </c>
      <c r="E111" s="9">
        <v>2023034</v>
      </c>
      <c r="F111" s="10" t="s">
        <v>16</v>
      </c>
      <c r="G111" s="12">
        <v>0</v>
      </c>
      <c r="H111" s="12"/>
      <c r="I111" s="12">
        <f t="shared" si="4"/>
        <v>0</v>
      </c>
      <c r="J111" s="9">
        <f>SUMPRODUCT(--((D111=$D$3:$D$176)*(F111=$F$3:$F$176)*$G$3:$G$176&gt;G111))+1</f>
        <v>5</v>
      </c>
      <c r="K111" s="9"/>
      <c r="L111" s="16" t="s">
        <v>65</v>
      </c>
    </row>
    <row r="112" ht="20" customHeight="1" spans="1:12">
      <c r="A112" s="8">
        <v>110</v>
      </c>
      <c r="B112" s="9" t="s">
        <v>256</v>
      </c>
      <c r="C112" s="10" t="s">
        <v>257</v>
      </c>
      <c r="D112" s="11" t="s">
        <v>258</v>
      </c>
      <c r="E112" s="9">
        <v>2023044</v>
      </c>
      <c r="F112" s="10" t="s">
        <v>16</v>
      </c>
      <c r="G112" s="12">
        <v>79.6</v>
      </c>
      <c r="H112" s="12"/>
      <c r="I112" s="12">
        <f t="shared" si="4"/>
        <v>79.6</v>
      </c>
      <c r="J112" s="9">
        <f>SUMPRODUCT(--((D112=$D$3:$D$176)*(F112=$F$3:$F$176)*$G$3:$G$176&gt;G112))+1</f>
        <v>1</v>
      </c>
      <c r="K112" s="9" t="s">
        <v>17</v>
      </c>
      <c r="L112" s="15"/>
    </row>
    <row r="113" ht="20" customHeight="1" spans="1:12">
      <c r="A113" s="8">
        <v>111</v>
      </c>
      <c r="B113" s="9" t="s">
        <v>259</v>
      </c>
      <c r="C113" s="10" t="s">
        <v>260</v>
      </c>
      <c r="D113" s="11" t="s">
        <v>258</v>
      </c>
      <c r="E113" s="9">
        <v>2023044</v>
      </c>
      <c r="F113" s="10" t="s">
        <v>16</v>
      </c>
      <c r="G113" s="12">
        <v>75.5</v>
      </c>
      <c r="H113" s="12"/>
      <c r="I113" s="12">
        <f t="shared" si="4"/>
        <v>75.5</v>
      </c>
      <c r="J113" s="9">
        <f>SUMPRODUCT(--((D113=$D$3:$D$176)*(F113=$F$3:$F$176)*$G$3:$G$176&gt;G113))+1</f>
        <v>2</v>
      </c>
      <c r="K113" s="9" t="s">
        <v>17</v>
      </c>
      <c r="L113" s="15"/>
    </row>
    <row r="114" ht="20" customHeight="1" spans="1:12">
      <c r="A114" s="8">
        <v>112</v>
      </c>
      <c r="B114" s="9" t="s">
        <v>261</v>
      </c>
      <c r="C114" s="10" t="s">
        <v>262</v>
      </c>
      <c r="D114" s="11" t="s">
        <v>258</v>
      </c>
      <c r="E114" s="9">
        <v>2023044</v>
      </c>
      <c r="F114" s="10" t="s">
        <v>16</v>
      </c>
      <c r="G114" s="12">
        <v>73.8</v>
      </c>
      <c r="H114" s="12"/>
      <c r="I114" s="12">
        <f t="shared" si="4"/>
        <v>73.8</v>
      </c>
      <c r="J114" s="9">
        <f>SUMPRODUCT(--((D114=$D$3:$D$176)*(F114=$F$3:$F$176)*$G$3:$G$176&gt;G114))+1</f>
        <v>3</v>
      </c>
      <c r="K114" s="9" t="s">
        <v>17</v>
      </c>
      <c r="L114" s="15"/>
    </row>
    <row r="115" ht="20" customHeight="1" spans="1:12">
      <c r="A115" s="8">
        <v>113</v>
      </c>
      <c r="B115" s="9" t="s">
        <v>263</v>
      </c>
      <c r="C115" s="10" t="s">
        <v>264</v>
      </c>
      <c r="D115" s="11" t="s">
        <v>265</v>
      </c>
      <c r="E115" s="9">
        <v>2023017</v>
      </c>
      <c r="F115" s="10" t="s">
        <v>16</v>
      </c>
      <c r="G115" s="12">
        <v>72.5</v>
      </c>
      <c r="H115" s="12">
        <v>3</v>
      </c>
      <c r="I115" s="12">
        <f t="shared" si="4"/>
        <v>75.5</v>
      </c>
      <c r="J115" s="9">
        <f>SUMPRODUCT(--((D115=$D$3:$D$176)*(F115=$F$3:$F$176)*$G$3:$G$176&gt;G115))+1</f>
        <v>1</v>
      </c>
      <c r="K115" s="9" t="s">
        <v>17</v>
      </c>
      <c r="L115" s="15"/>
    </row>
    <row r="116" ht="20" customHeight="1" spans="1:12">
      <c r="A116" s="8">
        <v>114</v>
      </c>
      <c r="B116" s="9" t="s">
        <v>266</v>
      </c>
      <c r="C116" s="10" t="s">
        <v>267</v>
      </c>
      <c r="D116" s="11" t="s">
        <v>265</v>
      </c>
      <c r="E116" s="9">
        <v>2023017</v>
      </c>
      <c r="F116" s="10" t="s">
        <v>16</v>
      </c>
      <c r="G116" s="12">
        <v>71.3</v>
      </c>
      <c r="H116" s="12"/>
      <c r="I116" s="12">
        <f t="shared" si="4"/>
        <v>71.3</v>
      </c>
      <c r="J116" s="9">
        <f>SUMPRODUCT(--((D116=$D$3:$D$176)*(F116=$F$3:$F$176)*$G$3:$G$176&gt;G116))+1</f>
        <v>2</v>
      </c>
      <c r="K116" s="9" t="s">
        <v>17</v>
      </c>
      <c r="L116" s="15"/>
    </row>
    <row r="117" ht="20" customHeight="1" spans="1:12">
      <c r="A117" s="8">
        <v>115</v>
      </c>
      <c r="B117" s="9" t="s">
        <v>268</v>
      </c>
      <c r="C117" s="10" t="s">
        <v>269</v>
      </c>
      <c r="D117" s="11" t="s">
        <v>270</v>
      </c>
      <c r="E117" s="9" t="s">
        <v>271</v>
      </c>
      <c r="F117" s="10" t="s">
        <v>82</v>
      </c>
      <c r="G117" s="12">
        <v>73.5</v>
      </c>
      <c r="H117" s="12">
        <v>3</v>
      </c>
      <c r="I117" s="12">
        <f t="shared" si="4"/>
        <v>76.5</v>
      </c>
      <c r="J117" s="9">
        <f>SUMPRODUCT(--((D117=$D$3:$D$176)*(F117=$F$3:$F$176)*$G$3:$G$176&gt;G117))+1</f>
        <v>1</v>
      </c>
      <c r="K117" s="9" t="s">
        <v>17</v>
      </c>
      <c r="L117" s="15"/>
    </row>
    <row r="118" ht="20" customHeight="1" spans="1:12">
      <c r="A118" s="8">
        <v>116</v>
      </c>
      <c r="B118" s="9" t="s">
        <v>272</v>
      </c>
      <c r="C118" s="10" t="s">
        <v>273</v>
      </c>
      <c r="D118" s="11" t="s">
        <v>270</v>
      </c>
      <c r="E118" s="9" t="s">
        <v>271</v>
      </c>
      <c r="F118" s="10" t="s">
        <v>82</v>
      </c>
      <c r="G118" s="12">
        <v>67.4</v>
      </c>
      <c r="H118" s="12"/>
      <c r="I118" s="12">
        <f t="shared" si="4"/>
        <v>67.4</v>
      </c>
      <c r="J118" s="9">
        <f>SUMPRODUCT(--((D118=$D$3:$D$176)*(F118=$F$3:$F$176)*$G$3:$G$176&gt;G118))+1</f>
        <v>2</v>
      </c>
      <c r="K118" s="9" t="s">
        <v>17</v>
      </c>
      <c r="L118" s="15"/>
    </row>
    <row r="119" ht="20" customHeight="1" spans="1:12">
      <c r="A119" s="8">
        <v>117</v>
      </c>
      <c r="B119" s="9" t="s">
        <v>274</v>
      </c>
      <c r="C119" s="10" t="s">
        <v>275</v>
      </c>
      <c r="D119" s="11" t="s">
        <v>270</v>
      </c>
      <c r="E119" s="9" t="s">
        <v>271</v>
      </c>
      <c r="F119" s="10" t="s">
        <v>82</v>
      </c>
      <c r="G119" s="12">
        <v>63.2</v>
      </c>
      <c r="H119" s="12">
        <v>3</v>
      </c>
      <c r="I119" s="12">
        <f t="shared" si="4"/>
        <v>66.2</v>
      </c>
      <c r="J119" s="9">
        <f>SUMPRODUCT(--((D119=$D$3:$D$176)*(F119=$F$3:$F$176)*$G$3:$G$176&gt;G119))+1</f>
        <v>3</v>
      </c>
      <c r="K119" s="9" t="s">
        <v>17</v>
      </c>
      <c r="L119" s="15"/>
    </row>
    <row r="120" ht="20" customHeight="1" spans="1:12">
      <c r="A120" s="8">
        <v>118</v>
      </c>
      <c r="B120" s="9" t="s">
        <v>276</v>
      </c>
      <c r="C120" s="10" t="s">
        <v>277</v>
      </c>
      <c r="D120" s="11" t="s">
        <v>270</v>
      </c>
      <c r="E120" s="9">
        <v>2023021</v>
      </c>
      <c r="F120" s="10" t="s">
        <v>82</v>
      </c>
      <c r="G120" s="12">
        <v>61</v>
      </c>
      <c r="H120" s="12"/>
      <c r="I120" s="12">
        <f t="shared" si="4"/>
        <v>61</v>
      </c>
      <c r="J120" s="9">
        <f>SUMPRODUCT(--((D120=$D$3:$D$176)*(F120=$F$3:$F$176)*$G$3:$G$176&gt;G120))+1</f>
        <v>4</v>
      </c>
      <c r="K120" s="9"/>
      <c r="L120" s="15"/>
    </row>
    <row r="121" ht="20" customHeight="1" spans="1:12">
      <c r="A121" s="8">
        <v>119</v>
      </c>
      <c r="B121" s="9" t="s">
        <v>278</v>
      </c>
      <c r="C121" s="17" t="s">
        <v>279</v>
      </c>
      <c r="D121" s="11" t="s">
        <v>280</v>
      </c>
      <c r="E121" s="9">
        <v>2023030</v>
      </c>
      <c r="F121" s="10" t="s">
        <v>16</v>
      </c>
      <c r="G121" s="12">
        <v>78.3</v>
      </c>
      <c r="H121" s="12"/>
      <c r="I121" s="12">
        <f t="shared" si="4"/>
        <v>78.3</v>
      </c>
      <c r="J121" s="9">
        <f>SUMPRODUCT(--((D121=$D$3:$D$176)*(F121=$F$3:$F$176)*$G$3:$G$176&gt;G121))+1</f>
        <v>1</v>
      </c>
      <c r="K121" s="9" t="s">
        <v>17</v>
      </c>
      <c r="L121" s="15"/>
    </row>
    <row r="122" ht="26" customHeight="1" spans="1:12">
      <c r="A122" s="8">
        <v>120</v>
      </c>
      <c r="B122" s="9" t="s">
        <v>281</v>
      </c>
      <c r="C122" s="17" t="s">
        <v>282</v>
      </c>
      <c r="D122" s="11" t="s">
        <v>280</v>
      </c>
      <c r="E122" s="9">
        <v>2023030</v>
      </c>
      <c r="F122" s="10" t="s">
        <v>16</v>
      </c>
      <c r="G122" s="12">
        <v>58.4</v>
      </c>
      <c r="H122" s="12"/>
      <c r="I122" s="12">
        <f t="shared" si="4"/>
        <v>58.4</v>
      </c>
      <c r="J122" s="9">
        <f>SUMPRODUCT(--((D122=$D$3:$D$176)*(F122=$F$3:$F$176)*$G$3:$G$176&gt;G122))+1</f>
        <v>2</v>
      </c>
      <c r="K122" s="9"/>
      <c r="L122" s="15" t="s">
        <v>25</v>
      </c>
    </row>
    <row r="123" ht="24" customHeight="1" spans="1:12">
      <c r="A123" s="8">
        <v>121</v>
      </c>
      <c r="B123" s="9" t="s">
        <v>283</v>
      </c>
      <c r="C123" s="17" t="s">
        <v>284</v>
      </c>
      <c r="D123" s="11" t="s">
        <v>280</v>
      </c>
      <c r="E123" s="9">
        <v>2023030</v>
      </c>
      <c r="F123" s="10" t="s">
        <v>16</v>
      </c>
      <c r="G123" s="12">
        <v>41.8</v>
      </c>
      <c r="H123" s="12"/>
      <c r="I123" s="12">
        <f t="shared" si="4"/>
        <v>41.8</v>
      </c>
      <c r="J123" s="9">
        <f>SUMPRODUCT(--((D123=$D$3:$D$176)*(F123=$F$3:$F$176)*$G$3:$G$176&gt;G123))+1</f>
        <v>3</v>
      </c>
      <c r="K123" s="9"/>
      <c r="L123" s="15" t="s">
        <v>25</v>
      </c>
    </row>
    <row r="124" ht="20" customHeight="1" spans="1:12">
      <c r="A124" s="8">
        <v>122</v>
      </c>
      <c r="B124" s="9" t="s">
        <v>285</v>
      </c>
      <c r="C124" s="10" t="s">
        <v>286</v>
      </c>
      <c r="D124" s="11" t="s">
        <v>287</v>
      </c>
      <c r="E124" s="9">
        <v>2023010</v>
      </c>
      <c r="F124" s="10" t="s">
        <v>16</v>
      </c>
      <c r="G124" s="12">
        <v>66.4</v>
      </c>
      <c r="H124" s="12"/>
      <c r="I124" s="12">
        <f t="shared" si="4"/>
        <v>66.4</v>
      </c>
      <c r="J124" s="9">
        <f>SUMPRODUCT(--((D124=$D$3:$D$176)*(F124=$F$3:$F$176)*$G$3:$G$176&gt;G124))+1</f>
        <v>1</v>
      </c>
      <c r="K124" s="9" t="s">
        <v>17</v>
      </c>
      <c r="L124" s="15"/>
    </row>
    <row r="125" ht="26" customHeight="1" spans="1:12">
      <c r="A125" s="8">
        <v>123</v>
      </c>
      <c r="B125" s="9" t="s">
        <v>288</v>
      </c>
      <c r="C125" s="10" t="s">
        <v>289</v>
      </c>
      <c r="D125" s="11" t="s">
        <v>287</v>
      </c>
      <c r="E125" s="9">
        <v>2023010</v>
      </c>
      <c r="F125" s="10" t="s">
        <v>16</v>
      </c>
      <c r="G125" s="12">
        <v>53.6</v>
      </c>
      <c r="H125" s="12"/>
      <c r="I125" s="12">
        <f t="shared" si="4"/>
        <v>53.6</v>
      </c>
      <c r="J125" s="9">
        <f>SUMPRODUCT(--((D125=$D$3:$D$176)*(F125=$F$3:$F$176)*$G$3:$G$176&gt;G125))+1</f>
        <v>2</v>
      </c>
      <c r="K125" s="9"/>
      <c r="L125" s="15" t="s">
        <v>25</v>
      </c>
    </row>
    <row r="126" ht="20" customHeight="1" spans="1:12">
      <c r="A126" s="8">
        <v>124</v>
      </c>
      <c r="B126" s="9" t="s">
        <v>290</v>
      </c>
      <c r="C126" s="10" t="s">
        <v>291</v>
      </c>
      <c r="D126" s="11" t="s">
        <v>292</v>
      </c>
      <c r="E126" s="9">
        <v>2023037</v>
      </c>
      <c r="F126" s="10" t="s">
        <v>16</v>
      </c>
      <c r="G126" s="12">
        <v>71.3</v>
      </c>
      <c r="H126" s="12"/>
      <c r="I126" s="12">
        <f t="shared" si="4"/>
        <v>71.3</v>
      </c>
      <c r="J126" s="9">
        <f>SUMPRODUCT(--((D126=$D$3:$D$176)*(F126=$F$3:$F$176)*$G$3:$G$176&gt;G126))+1</f>
        <v>1</v>
      </c>
      <c r="K126" s="9" t="s">
        <v>17</v>
      </c>
      <c r="L126" s="15"/>
    </row>
    <row r="127" ht="24" customHeight="1" spans="1:12">
      <c r="A127" s="8">
        <v>125</v>
      </c>
      <c r="B127" s="9" t="s">
        <v>293</v>
      </c>
      <c r="C127" s="10" t="s">
        <v>294</v>
      </c>
      <c r="D127" s="11" t="s">
        <v>292</v>
      </c>
      <c r="E127" s="9">
        <v>2023037</v>
      </c>
      <c r="F127" s="10" t="s">
        <v>16</v>
      </c>
      <c r="G127" s="12">
        <v>54</v>
      </c>
      <c r="H127" s="12">
        <v>3</v>
      </c>
      <c r="I127" s="12">
        <f t="shared" si="4"/>
        <v>57</v>
      </c>
      <c r="J127" s="9">
        <f>SUMPRODUCT(--((D127=$D$3:$D$176)*(F127=$F$3:$F$176)*$G$3:$G$176&gt;G127))+1</f>
        <v>2</v>
      </c>
      <c r="K127" s="9"/>
      <c r="L127" s="15" t="s">
        <v>25</v>
      </c>
    </row>
    <row r="128" ht="20" customHeight="1" spans="1:12">
      <c r="A128" s="8">
        <v>126</v>
      </c>
      <c r="B128" s="9" t="s">
        <v>295</v>
      </c>
      <c r="C128" s="17" t="s">
        <v>296</v>
      </c>
      <c r="D128" s="11" t="s">
        <v>297</v>
      </c>
      <c r="E128" s="9">
        <v>2023040</v>
      </c>
      <c r="F128" s="10" t="s">
        <v>16</v>
      </c>
      <c r="G128" s="12">
        <v>80.6</v>
      </c>
      <c r="H128" s="12"/>
      <c r="I128" s="12">
        <f t="shared" si="4"/>
        <v>80.6</v>
      </c>
      <c r="J128" s="9">
        <f>SUMPRODUCT(--((D128=$D$3:$D$176)*(F128=$F$3:$F$176)*$G$3:$G$176&gt;G128))+1</f>
        <v>1</v>
      </c>
      <c r="K128" s="9" t="s">
        <v>17</v>
      </c>
      <c r="L128" s="15"/>
    </row>
    <row r="129" ht="20" customHeight="1" spans="1:12">
      <c r="A129" s="8">
        <v>127</v>
      </c>
      <c r="B129" s="9" t="s">
        <v>298</v>
      </c>
      <c r="C129" s="17" t="s">
        <v>299</v>
      </c>
      <c r="D129" s="11" t="s">
        <v>297</v>
      </c>
      <c r="E129" s="9">
        <v>2023040</v>
      </c>
      <c r="F129" s="10" t="s">
        <v>16</v>
      </c>
      <c r="G129" s="12">
        <v>70.6</v>
      </c>
      <c r="H129" s="12"/>
      <c r="I129" s="12">
        <f t="shared" si="4"/>
        <v>70.6</v>
      </c>
      <c r="J129" s="9">
        <f>SUMPRODUCT(--((D129=$D$3:$D$176)*(F129=$F$3:$F$176)*$G$3:$G$176&gt;G129))+1</f>
        <v>2</v>
      </c>
      <c r="K129" s="9" t="s">
        <v>17</v>
      </c>
      <c r="L129" s="15"/>
    </row>
    <row r="130" ht="20" customHeight="1" spans="1:12">
      <c r="A130" s="8">
        <v>128</v>
      </c>
      <c r="B130" s="9" t="s">
        <v>300</v>
      </c>
      <c r="C130" s="17" t="s">
        <v>301</v>
      </c>
      <c r="D130" s="11" t="s">
        <v>297</v>
      </c>
      <c r="E130" s="9">
        <v>2023040</v>
      </c>
      <c r="F130" s="10" t="s">
        <v>16</v>
      </c>
      <c r="G130" s="12">
        <v>70.6</v>
      </c>
      <c r="H130" s="12"/>
      <c r="I130" s="12">
        <f t="shared" si="4"/>
        <v>70.6</v>
      </c>
      <c r="J130" s="9">
        <f>SUMPRODUCT(--((D130=$D$3:$D$176)*(F130=$F$3:$F$176)*$G$3:$G$176&gt;G130))+1</f>
        <v>2</v>
      </c>
      <c r="K130" s="9" t="s">
        <v>17</v>
      </c>
      <c r="L130" s="15"/>
    </row>
    <row r="131" ht="20" customHeight="1" spans="1:12">
      <c r="A131" s="8">
        <v>129</v>
      </c>
      <c r="B131" s="9" t="s">
        <v>302</v>
      </c>
      <c r="C131" s="17" t="s">
        <v>303</v>
      </c>
      <c r="D131" s="11" t="s">
        <v>304</v>
      </c>
      <c r="E131" s="9">
        <v>2023039</v>
      </c>
      <c r="F131" s="10" t="s">
        <v>16</v>
      </c>
      <c r="G131" s="12">
        <v>77.7</v>
      </c>
      <c r="H131" s="12"/>
      <c r="I131" s="12">
        <f t="shared" si="4"/>
        <v>77.7</v>
      </c>
      <c r="J131" s="9">
        <f>SUMPRODUCT(--((D131=$D$3:$D$176)*(F131=$F$3:$F$176)*$G$3:$G$176&gt;G131))+1</f>
        <v>1</v>
      </c>
      <c r="K131" s="9" t="s">
        <v>17</v>
      </c>
      <c r="L131" s="15"/>
    </row>
    <row r="132" ht="20" customHeight="1" spans="1:12">
      <c r="A132" s="8">
        <v>130</v>
      </c>
      <c r="B132" s="9" t="s">
        <v>305</v>
      </c>
      <c r="C132" s="17" t="s">
        <v>306</v>
      </c>
      <c r="D132" s="11" t="s">
        <v>304</v>
      </c>
      <c r="E132" s="9">
        <v>2023039</v>
      </c>
      <c r="F132" s="10" t="s">
        <v>16</v>
      </c>
      <c r="G132" s="12">
        <v>71</v>
      </c>
      <c r="H132" s="12"/>
      <c r="I132" s="12">
        <f t="shared" ref="I132:I163" si="5">G132+H132</f>
        <v>71</v>
      </c>
      <c r="J132" s="9">
        <f>SUMPRODUCT(--((D132=$D$3:$D$176)*(F132=$F$3:$F$176)*$G$3:$G$176&gt;G132))+1</f>
        <v>2</v>
      </c>
      <c r="K132" s="9" t="s">
        <v>17</v>
      </c>
      <c r="L132" s="15"/>
    </row>
    <row r="133" ht="20" customHeight="1" spans="1:12">
      <c r="A133" s="8">
        <v>131</v>
      </c>
      <c r="B133" s="9" t="s">
        <v>307</v>
      </c>
      <c r="C133" s="17" t="s">
        <v>308</v>
      </c>
      <c r="D133" s="11" t="s">
        <v>304</v>
      </c>
      <c r="E133" s="9">
        <v>2023039</v>
      </c>
      <c r="F133" s="10" t="s">
        <v>16</v>
      </c>
      <c r="G133" s="12">
        <v>70.7</v>
      </c>
      <c r="H133" s="12"/>
      <c r="I133" s="12">
        <f t="shared" si="5"/>
        <v>70.7</v>
      </c>
      <c r="J133" s="9">
        <f>SUMPRODUCT(--((D133=$D$3:$D$176)*(F133=$F$3:$F$176)*$G$3:$G$176&gt;G133))+1</f>
        <v>3</v>
      </c>
      <c r="K133" s="9" t="s">
        <v>17</v>
      </c>
      <c r="L133" s="15"/>
    </row>
    <row r="134" ht="20" customHeight="1" spans="1:12">
      <c r="A134" s="8">
        <v>132</v>
      </c>
      <c r="B134" s="9" t="s">
        <v>309</v>
      </c>
      <c r="C134" s="17" t="s">
        <v>310</v>
      </c>
      <c r="D134" s="11" t="s">
        <v>304</v>
      </c>
      <c r="E134" s="9">
        <v>2023039</v>
      </c>
      <c r="F134" s="10" t="s">
        <v>16</v>
      </c>
      <c r="G134" s="12">
        <v>68</v>
      </c>
      <c r="H134" s="12"/>
      <c r="I134" s="12">
        <f t="shared" si="5"/>
        <v>68</v>
      </c>
      <c r="J134" s="9">
        <f>SUMPRODUCT(--((D134=$D$3:$D$176)*(F134=$F$3:$F$176)*$G$3:$G$176&gt;G134))+1</f>
        <v>4</v>
      </c>
      <c r="K134" s="9"/>
      <c r="L134" s="15"/>
    </row>
    <row r="135" ht="20" customHeight="1" spans="1:12">
      <c r="A135" s="8">
        <v>133</v>
      </c>
      <c r="B135" s="9" t="s">
        <v>311</v>
      </c>
      <c r="C135" s="17" t="s">
        <v>312</v>
      </c>
      <c r="D135" s="11" t="s">
        <v>304</v>
      </c>
      <c r="E135" s="9">
        <v>2023039</v>
      </c>
      <c r="F135" s="10" t="s">
        <v>16</v>
      </c>
      <c r="G135" s="12">
        <v>67.7</v>
      </c>
      <c r="H135" s="12"/>
      <c r="I135" s="12">
        <f t="shared" si="5"/>
        <v>67.7</v>
      </c>
      <c r="J135" s="9">
        <f>SUMPRODUCT(--((D135=$D$3:$D$176)*(F135=$F$3:$F$176)*$G$3:$G$176&gt;G135))+1</f>
        <v>5</v>
      </c>
      <c r="K135" s="9"/>
      <c r="L135" s="15"/>
    </row>
    <row r="136" ht="20" customHeight="1" spans="1:12">
      <c r="A136" s="8">
        <v>134</v>
      </c>
      <c r="B136" s="9" t="s">
        <v>313</v>
      </c>
      <c r="C136" s="17" t="s">
        <v>314</v>
      </c>
      <c r="D136" s="11" t="s">
        <v>304</v>
      </c>
      <c r="E136" s="9">
        <v>2023039</v>
      </c>
      <c r="F136" s="10" t="s">
        <v>16</v>
      </c>
      <c r="G136" s="12">
        <v>67.2</v>
      </c>
      <c r="H136" s="12"/>
      <c r="I136" s="12">
        <f t="shared" si="5"/>
        <v>67.2</v>
      </c>
      <c r="J136" s="9">
        <f>SUMPRODUCT(--((D136=$D$3:$D$176)*(F136=$F$3:$F$176)*$G$3:$G$176&gt;G136))+1</f>
        <v>6</v>
      </c>
      <c r="K136" s="9"/>
      <c r="L136" s="15"/>
    </row>
    <row r="137" ht="20" customHeight="1" spans="1:12">
      <c r="A137" s="8">
        <v>135</v>
      </c>
      <c r="B137" s="9" t="s">
        <v>315</v>
      </c>
      <c r="C137" s="17" t="s">
        <v>316</v>
      </c>
      <c r="D137" s="11" t="s">
        <v>304</v>
      </c>
      <c r="E137" s="9">
        <v>2023039</v>
      </c>
      <c r="F137" s="10" t="s">
        <v>16</v>
      </c>
      <c r="G137" s="12">
        <v>64.9</v>
      </c>
      <c r="H137" s="12"/>
      <c r="I137" s="12">
        <f t="shared" si="5"/>
        <v>64.9</v>
      </c>
      <c r="J137" s="9">
        <f>SUMPRODUCT(--((D137=$D$3:$D$176)*(F137=$F$3:$F$176)*$G$3:$G$176&gt;G137))+1</f>
        <v>7</v>
      </c>
      <c r="K137" s="9"/>
      <c r="L137" s="15"/>
    </row>
    <row r="138" ht="20" customHeight="1" spans="1:12">
      <c r="A138" s="8">
        <v>136</v>
      </c>
      <c r="B138" s="9" t="s">
        <v>317</v>
      </c>
      <c r="C138" s="17" t="s">
        <v>318</v>
      </c>
      <c r="D138" s="11" t="s">
        <v>304</v>
      </c>
      <c r="E138" s="9">
        <v>2023039</v>
      </c>
      <c r="F138" s="10" t="s">
        <v>16</v>
      </c>
      <c r="G138" s="12">
        <v>64.6</v>
      </c>
      <c r="H138" s="12"/>
      <c r="I138" s="12">
        <f t="shared" si="5"/>
        <v>64.6</v>
      </c>
      <c r="J138" s="9">
        <f>SUMPRODUCT(--((D138=$D$3:$D$176)*(F138=$F$3:$F$176)*$G$3:$G$176&gt;G138))+1</f>
        <v>8</v>
      </c>
      <c r="K138" s="9"/>
      <c r="L138" s="15"/>
    </row>
    <row r="139" ht="20" customHeight="1" spans="1:12">
      <c r="A139" s="8">
        <v>137</v>
      </c>
      <c r="B139" s="9" t="s">
        <v>319</v>
      </c>
      <c r="C139" s="17" t="s">
        <v>320</v>
      </c>
      <c r="D139" s="11" t="s">
        <v>304</v>
      </c>
      <c r="E139" s="9">
        <v>2023039</v>
      </c>
      <c r="F139" s="10" t="s">
        <v>16</v>
      </c>
      <c r="G139" s="12">
        <v>64.1</v>
      </c>
      <c r="H139" s="12"/>
      <c r="I139" s="12">
        <f t="shared" si="5"/>
        <v>64.1</v>
      </c>
      <c r="J139" s="9">
        <f>SUMPRODUCT(--((D139=$D$3:$D$176)*(F139=$F$3:$F$176)*$G$3:$G$176&gt;G139))+1</f>
        <v>9</v>
      </c>
      <c r="K139" s="9"/>
      <c r="L139" s="15"/>
    </row>
    <row r="140" ht="20" customHeight="1" spans="1:12">
      <c r="A140" s="8">
        <v>138</v>
      </c>
      <c r="B140" s="9" t="s">
        <v>321</v>
      </c>
      <c r="C140" s="17" t="s">
        <v>322</v>
      </c>
      <c r="D140" s="11" t="s">
        <v>304</v>
      </c>
      <c r="E140" s="9">
        <v>2023039</v>
      </c>
      <c r="F140" s="10" t="s">
        <v>16</v>
      </c>
      <c r="G140" s="12">
        <v>63.4</v>
      </c>
      <c r="H140" s="12"/>
      <c r="I140" s="12">
        <f t="shared" si="5"/>
        <v>63.4</v>
      </c>
      <c r="J140" s="9">
        <f>SUMPRODUCT(--((D140=$D$3:$D$176)*(F140=$F$3:$F$176)*$G$3:$G$176&gt;G140))+1</f>
        <v>10</v>
      </c>
      <c r="K140" s="9"/>
      <c r="L140" s="15"/>
    </row>
    <row r="141" ht="20" customHeight="1" spans="1:12">
      <c r="A141" s="8">
        <v>139</v>
      </c>
      <c r="B141" s="9" t="s">
        <v>323</v>
      </c>
      <c r="C141" s="17" t="s">
        <v>324</v>
      </c>
      <c r="D141" s="11" t="s">
        <v>304</v>
      </c>
      <c r="E141" s="9">
        <v>2023039</v>
      </c>
      <c r="F141" s="10" t="s">
        <v>16</v>
      </c>
      <c r="G141" s="12">
        <v>59</v>
      </c>
      <c r="H141" s="12"/>
      <c r="I141" s="12">
        <f t="shared" si="5"/>
        <v>59</v>
      </c>
      <c r="J141" s="9">
        <f>SUMPRODUCT(--((D141=$D$3:$D$176)*(F141=$F$3:$F$176)*$G$3:$G$176&gt;G141))+1</f>
        <v>11</v>
      </c>
      <c r="K141" s="9"/>
      <c r="L141" s="15"/>
    </row>
    <row r="142" ht="20" customHeight="1" spans="1:12">
      <c r="A142" s="8">
        <v>140</v>
      </c>
      <c r="B142" s="9" t="s">
        <v>325</v>
      </c>
      <c r="C142" s="17" t="s">
        <v>326</v>
      </c>
      <c r="D142" s="11" t="s">
        <v>304</v>
      </c>
      <c r="E142" s="9">
        <v>2023039</v>
      </c>
      <c r="F142" s="10" t="s">
        <v>16</v>
      </c>
      <c r="G142" s="12">
        <v>56</v>
      </c>
      <c r="H142" s="12"/>
      <c r="I142" s="12">
        <f t="shared" si="5"/>
        <v>56</v>
      </c>
      <c r="J142" s="9">
        <f>SUMPRODUCT(--((D142=$D$3:$D$176)*(F142=$F$3:$F$176)*$G$3:$G$176&gt;G142))+1</f>
        <v>12</v>
      </c>
      <c r="K142" s="9"/>
      <c r="L142" s="15"/>
    </row>
    <row r="143" ht="20" customHeight="1" spans="1:12">
      <c r="A143" s="8">
        <v>141</v>
      </c>
      <c r="B143" s="9" t="s">
        <v>327</v>
      </c>
      <c r="C143" s="10" t="s">
        <v>328</v>
      </c>
      <c r="D143" s="11" t="s">
        <v>329</v>
      </c>
      <c r="E143" s="9">
        <v>2023031</v>
      </c>
      <c r="F143" s="10" t="s">
        <v>16</v>
      </c>
      <c r="G143" s="12">
        <v>73.8</v>
      </c>
      <c r="H143" s="12"/>
      <c r="I143" s="12">
        <f t="shared" si="5"/>
        <v>73.8</v>
      </c>
      <c r="J143" s="9">
        <f>SUMPRODUCT(--((D143=$D$3:$D$176)*(F143=$F$3:$F$176)*$G$3:$G$176&gt;G143))+1</f>
        <v>1</v>
      </c>
      <c r="K143" s="9" t="s">
        <v>17</v>
      </c>
      <c r="L143" s="15"/>
    </row>
    <row r="144" ht="20" customHeight="1" spans="1:12">
      <c r="A144" s="8">
        <v>142</v>
      </c>
      <c r="B144" s="9" t="s">
        <v>330</v>
      </c>
      <c r="C144" s="10" t="s">
        <v>331</v>
      </c>
      <c r="D144" s="11" t="s">
        <v>329</v>
      </c>
      <c r="E144" s="9">
        <v>2023031</v>
      </c>
      <c r="F144" s="10" t="s">
        <v>16</v>
      </c>
      <c r="G144" s="12">
        <v>68.6</v>
      </c>
      <c r="H144" s="12"/>
      <c r="I144" s="12">
        <f t="shared" si="5"/>
        <v>68.6</v>
      </c>
      <c r="J144" s="9">
        <f>SUMPRODUCT(--((D144=$D$3:$D$176)*(F144=$F$3:$F$176)*$G$3:$G$176&gt;G144))+1</f>
        <v>2</v>
      </c>
      <c r="K144" s="9" t="s">
        <v>17</v>
      </c>
      <c r="L144" s="15"/>
    </row>
    <row r="145" ht="20" customHeight="1" spans="1:12">
      <c r="A145" s="8">
        <v>143</v>
      </c>
      <c r="B145" s="9" t="s">
        <v>332</v>
      </c>
      <c r="C145" s="10" t="s">
        <v>333</v>
      </c>
      <c r="D145" s="11" t="s">
        <v>329</v>
      </c>
      <c r="E145" s="9">
        <v>2023031</v>
      </c>
      <c r="F145" s="10" t="s">
        <v>16</v>
      </c>
      <c r="G145" s="12">
        <v>63.2</v>
      </c>
      <c r="H145" s="12"/>
      <c r="I145" s="12">
        <f t="shared" si="5"/>
        <v>63.2</v>
      </c>
      <c r="J145" s="9">
        <f>SUMPRODUCT(--((D145=$D$3:$D$176)*(F145=$F$3:$F$176)*$G$3:$G$176&gt;G145))+1</f>
        <v>3</v>
      </c>
      <c r="K145" s="9" t="s">
        <v>17</v>
      </c>
      <c r="L145" s="15"/>
    </row>
    <row r="146" ht="20" customHeight="1" spans="1:12">
      <c r="A146" s="8">
        <v>144</v>
      </c>
      <c r="B146" s="9" t="s">
        <v>334</v>
      </c>
      <c r="C146" s="10" t="s">
        <v>335</v>
      </c>
      <c r="D146" s="11" t="s">
        <v>336</v>
      </c>
      <c r="E146" s="9">
        <v>2023047</v>
      </c>
      <c r="F146" s="10" t="s">
        <v>16</v>
      </c>
      <c r="G146" s="12">
        <v>70.9</v>
      </c>
      <c r="H146" s="12"/>
      <c r="I146" s="12">
        <f t="shared" si="5"/>
        <v>70.9</v>
      </c>
      <c r="J146" s="9">
        <f>SUMPRODUCT(--((D146=$D$3:$D$176)*(F146=$F$3:$F$176)*$G$3:$G$176&gt;G146))+1</f>
        <v>1</v>
      </c>
      <c r="K146" s="9" t="s">
        <v>17</v>
      </c>
      <c r="L146" s="15"/>
    </row>
    <row r="147" ht="20" customHeight="1" spans="1:12">
      <c r="A147" s="8">
        <v>145</v>
      </c>
      <c r="B147" s="9" t="s">
        <v>337</v>
      </c>
      <c r="C147" s="10" t="s">
        <v>338</v>
      </c>
      <c r="D147" s="11" t="s">
        <v>336</v>
      </c>
      <c r="E147" s="9">
        <v>2023047</v>
      </c>
      <c r="F147" s="10" t="s">
        <v>16</v>
      </c>
      <c r="G147" s="12">
        <v>67.2</v>
      </c>
      <c r="H147" s="12"/>
      <c r="I147" s="12">
        <f t="shared" si="5"/>
        <v>67.2</v>
      </c>
      <c r="J147" s="9">
        <f>SUMPRODUCT(--((D147=$D$3:$D$176)*(F147=$F$3:$F$176)*$G$3:$G$176&gt;G147))+1</f>
        <v>2</v>
      </c>
      <c r="K147" s="9" t="s">
        <v>17</v>
      </c>
      <c r="L147" s="15"/>
    </row>
    <row r="148" ht="20" customHeight="1" spans="1:12">
      <c r="A148" s="8">
        <v>146</v>
      </c>
      <c r="B148" s="9" t="s">
        <v>339</v>
      </c>
      <c r="C148" s="10" t="s">
        <v>340</v>
      </c>
      <c r="D148" s="11" t="s">
        <v>341</v>
      </c>
      <c r="E148" s="9">
        <v>2023014</v>
      </c>
      <c r="F148" s="10" t="s">
        <v>16</v>
      </c>
      <c r="G148" s="12">
        <v>74.9</v>
      </c>
      <c r="H148" s="12"/>
      <c r="I148" s="12">
        <f t="shared" si="5"/>
        <v>74.9</v>
      </c>
      <c r="J148" s="9">
        <f>SUMPRODUCT(--((D148=$D$3:$D$176)*(F148=$F$3:$F$176)*$G$3:$G$176&gt;G148))+1</f>
        <v>1</v>
      </c>
      <c r="K148" s="9" t="s">
        <v>17</v>
      </c>
      <c r="L148" s="15"/>
    </row>
    <row r="149" ht="20" customHeight="1" spans="1:12">
      <c r="A149" s="8">
        <v>147</v>
      </c>
      <c r="B149" s="9" t="s">
        <v>342</v>
      </c>
      <c r="C149" s="10" t="s">
        <v>343</v>
      </c>
      <c r="D149" s="11" t="s">
        <v>341</v>
      </c>
      <c r="E149" s="9">
        <v>2023014</v>
      </c>
      <c r="F149" s="10" t="s">
        <v>16</v>
      </c>
      <c r="G149" s="12">
        <v>70.5</v>
      </c>
      <c r="H149" s="12"/>
      <c r="I149" s="12">
        <f t="shared" si="5"/>
        <v>70.5</v>
      </c>
      <c r="J149" s="9">
        <f>SUMPRODUCT(--((D149=$D$3:$D$176)*(F149=$F$3:$F$176)*$G$3:$G$176&gt;G149))+1</f>
        <v>2</v>
      </c>
      <c r="K149" s="9" t="s">
        <v>17</v>
      </c>
      <c r="L149" s="15"/>
    </row>
    <row r="150" ht="27" customHeight="1" spans="1:12">
      <c r="A150" s="8">
        <v>148</v>
      </c>
      <c r="B150" s="9" t="s">
        <v>344</v>
      </c>
      <c r="C150" s="10" t="s">
        <v>345</v>
      </c>
      <c r="D150" s="11" t="s">
        <v>341</v>
      </c>
      <c r="E150" s="9">
        <v>2023014</v>
      </c>
      <c r="F150" s="10" t="s">
        <v>16</v>
      </c>
      <c r="G150" s="12">
        <v>59.3</v>
      </c>
      <c r="H150" s="12"/>
      <c r="I150" s="12">
        <f t="shared" si="5"/>
        <v>59.3</v>
      </c>
      <c r="J150" s="9">
        <f>SUMPRODUCT(--((D150=$D$3:$D$176)*(F150=$F$3:$F$176)*$G$3:$G$176&gt;G150))+1</f>
        <v>3</v>
      </c>
      <c r="K150" s="9"/>
      <c r="L150" s="15" t="s">
        <v>25</v>
      </c>
    </row>
    <row r="151" ht="20" customHeight="1" spans="1:12">
      <c r="A151" s="8">
        <v>149</v>
      </c>
      <c r="B151" s="9" t="s">
        <v>346</v>
      </c>
      <c r="C151" s="10" t="s">
        <v>347</v>
      </c>
      <c r="D151" s="11" t="s">
        <v>348</v>
      </c>
      <c r="E151" s="9">
        <v>2023020</v>
      </c>
      <c r="F151" s="17" t="s">
        <v>16</v>
      </c>
      <c r="G151" s="12">
        <v>64.9</v>
      </c>
      <c r="H151" s="12"/>
      <c r="I151" s="12">
        <f t="shared" si="5"/>
        <v>64.9</v>
      </c>
      <c r="J151" s="9">
        <f>SUMPRODUCT(--((D151=$D$3:$D$176)*(F151=$F$3:$F$176)*$G$3:$G$176&gt;G151))+1</f>
        <v>1</v>
      </c>
      <c r="K151" s="9" t="s">
        <v>17</v>
      </c>
      <c r="L151" s="15"/>
    </row>
    <row r="152" ht="24" customHeight="1" spans="1:12">
      <c r="A152" s="8">
        <v>150</v>
      </c>
      <c r="B152" s="9" t="s">
        <v>349</v>
      </c>
      <c r="C152" s="10" t="s">
        <v>350</v>
      </c>
      <c r="D152" s="11" t="s">
        <v>348</v>
      </c>
      <c r="E152" s="9">
        <v>2023020</v>
      </c>
      <c r="F152" s="17" t="s">
        <v>16</v>
      </c>
      <c r="G152" s="12">
        <v>55.6</v>
      </c>
      <c r="H152" s="12"/>
      <c r="I152" s="12">
        <f t="shared" si="5"/>
        <v>55.6</v>
      </c>
      <c r="J152" s="9">
        <f>SUMPRODUCT(--((D152=$D$3:$D$176)*(F152=$F$3:$F$176)*$G$3:$G$176&gt;G152))+1</f>
        <v>2</v>
      </c>
      <c r="K152" s="9"/>
      <c r="L152" s="15" t="s">
        <v>25</v>
      </c>
    </row>
    <row r="153" ht="20" customHeight="1" spans="1:12">
      <c r="A153" s="8">
        <v>151</v>
      </c>
      <c r="B153" s="9" t="s">
        <v>351</v>
      </c>
      <c r="C153" s="10" t="s">
        <v>352</v>
      </c>
      <c r="D153" s="11" t="s">
        <v>353</v>
      </c>
      <c r="E153" s="9">
        <v>2023015</v>
      </c>
      <c r="F153" s="10" t="s">
        <v>16</v>
      </c>
      <c r="G153" s="12">
        <v>67.8</v>
      </c>
      <c r="H153" s="12"/>
      <c r="I153" s="12">
        <f t="shared" si="5"/>
        <v>67.8</v>
      </c>
      <c r="J153" s="9">
        <f>SUMPRODUCT(--((D153=$D$3:$D$176)*(F153=$F$3:$F$176)*$G$3:$G$176&gt;G153))+1</f>
        <v>1</v>
      </c>
      <c r="K153" s="9" t="s">
        <v>17</v>
      </c>
      <c r="L153" s="15"/>
    </row>
    <row r="154" ht="20" customHeight="1" spans="1:12">
      <c r="A154" s="8">
        <v>152</v>
      </c>
      <c r="B154" s="9" t="s">
        <v>354</v>
      </c>
      <c r="C154" s="10" t="s">
        <v>355</v>
      </c>
      <c r="D154" s="11" t="s">
        <v>353</v>
      </c>
      <c r="E154" s="9">
        <v>2023015</v>
      </c>
      <c r="F154" s="10" t="s">
        <v>16</v>
      </c>
      <c r="G154" s="12">
        <v>65.6</v>
      </c>
      <c r="H154" s="12"/>
      <c r="I154" s="12">
        <f t="shared" si="5"/>
        <v>65.6</v>
      </c>
      <c r="J154" s="9">
        <f>SUMPRODUCT(--((D154=$D$3:$D$176)*(F154=$F$3:$F$176)*$G$3:$G$176&gt;G154))+1</f>
        <v>2</v>
      </c>
      <c r="K154" s="9" t="s">
        <v>17</v>
      </c>
      <c r="L154" s="15"/>
    </row>
    <row r="155" ht="20" customHeight="1" spans="1:12">
      <c r="A155" s="8">
        <v>153</v>
      </c>
      <c r="B155" s="9" t="s">
        <v>356</v>
      </c>
      <c r="C155" s="10" t="s">
        <v>357</v>
      </c>
      <c r="D155" s="11" t="s">
        <v>358</v>
      </c>
      <c r="E155" s="9">
        <v>2023025</v>
      </c>
      <c r="F155" s="17" t="s">
        <v>16</v>
      </c>
      <c r="G155" s="12">
        <v>65.7</v>
      </c>
      <c r="H155" s="12"/>
      <c r="I155" s="12">
        <f t="shared" si="5"/>
        <v>65.7</v>
      </c>
      <c r="J155" s="9">
        <f>SUMPRODUCT(--((D155=$D$3:$D$176)*(F155=$F$3:$F$176)*$G$3:$G$176&gt;G155))+1</f>
        <v>1</v>
      </c>
      <c r="K155" s="9" t="s">
        <v>17</v>
      </c>
      <c r="L155" s="15"/>
    </row>
    <row r="156" ht="20" customHeight="1" spans="1:12">
      <c r="A156" s="8">
        <v>154</v>
      </c>
      <c r="B156" s="9" t="s">
        <v>359</v>
      </c>
      <c r="C156" s="10" t="s">
        <v>360</v>
      </c>
      <c r="D156" s="11" t="s">
        <v>358</v>
      </c>
      <c r="E156" s="9">
        <v>2023025</v>
      </c>
      <c r="F156" s="17" t="s">
        <v>16</v>
      </c>
      <c r="G156" s="12">
        <v>62.5</v>
      </c>
      <c r="H156" s="12"/>
      <c r="I156" s="12">
        <f t="shared" si="5"/>
        <v>62.5</v>
      </c>
      <c r="J156" s="9">
        <f>SUMPRODUCT(--((D156=$D$3:$D$176)*(F156=$F$3:$F$176)*$G$3:$G$176&gt;G156))+1</f>
        <v>2</v>
      </c>
      <c r="K156" s="9" t="s">
        <v>17</v>
      </c>
      <c r="L156" s="15"/>
    </row>
    <row r="157" ht="20" customHeight="1" spans="1:12">
      <c r="A157" s="8">
        <v>155</v>
      </c>
      <c r="B157" s="9" t="s">
        <v>361</v>
      </c>
      <c r="C157" s="10" t="s">
        <v>362</v>
      </c>
      <c r="D157" s="11" t="s">
        <v>363</v>
      </c>
      <c r="E157" s="9">
        <v>2023048</v>
      </c>
      <c r="F157" s="10" t="s">
        <v>16</v>
      </c>
      <c r="G157" s="12">
        <v>74.5</v>
      </c>
      <c r="H157" s="12"/>
      <c r="I157" s="12">
        <f t="shared" si="5"/>
        <v>74.5</v>
      </c>
      <c r="J157" s="9">
        <f>SUMPRODUCT(--((D157=$D$3:$D$176)*(F157=$F$3:$F$176)*$G$3:$G$176&gt;G157))+1</f>
        <v>1</v>
      </c>
      <c r="K157" s="9" t="s">
        <v>17</v>
      </c>
      <c r="L157" s="15"/>
    </row>
    <row r="158" ht="20" customHeight="1" spans="1:12">
      <c r="A158" s="8">
        <v>156</v>
      </c>
      <c r="B158" s="9" t="s">
        <v>364</v>
      </c>
      <c r="C158" s="10" t="s">
        <v>365</v>
      </c>
      <c r="D158" s="11" t="s">
        <v>363</v>
      </c>
      <c r="E158" s="9">
        <v>2023048</v>
      </c>
      <c r="F158" s="10" t="s">
        <v>16</v>
      </c>
      <c r="G158" s="12">
        <v>70</v>
      </c>
      <c r="H158" s="12">
        <v>3</v>
      </c>
      <c r="I158" s="12">
        <f t="shared" si="5"/>
        <v>73</v>
      </c>
      <c r="J158" s="9">
        <f>SUMPRODUCT(--((D158=$D$3:$D$176)*(F158=$F$3:$F$176)*$G$3:$G$176&gt;G158))+1</f>
        <v>2</v>
      </c>
      <c r="K158" s="9" t="s">
        <v>17</v>
      </c>
      <c r="L158" s="15"/>
    </row>
    <row r="159" ht="27" customHeight="1" spans="1:12">
      <c r="A159" s="8">
        <v>157</v>
      </c>
      <c r="B159" s="9" t="s">
        <v>366</v>
      </c>
      <c r="C159" s="10" t="s">
        <v>367</v>
      </c>
      <c r="D159" s="11" t="s">
        <v>363</v>
      </c>
      <c r="E159" s="9">
        <v>2023048</v>
      </c>
      <c r="F159" s="10" t="s">
        <v>16</v>
      </c>
      <c r="G159" s="12">
        <v>59.2</v>
      </c>
      <c r="H159" s="12">
        <v>3</v>
      </c>
      <c r="I159" s="12">
        <f t="shared" si="5"/>
        <v>62.2</v>
      </c>
      <c r="J159" s="9">
        <f>SUMPRODUCT(--((D159=$D$3:$D$176)*(F159=$F$3:$F$176)*$G$3:$G$176&gt;G159))+1</f>
        <v>3</v>
      </c>
      <c r="K159" s="9"/>
      <c r="L159" s="15" t="s">
        <v>25</v>
      </c>
    </row>
    <row r="160" ht="20" customHeight="1" spans="1:12">
      <c r="A160" s="8">
        <v>158</v>
      </c>
      <c r="B160" s="9" t="s">
        <v>368</v>
      </c>
      <c r="C160" s="10" t="s">
        <v>369</v>
      </c>
      <c r="D160" s="11" t="s">
        <v>363</v>
      </c>
      <c r="E160" s="9">
        <v>2023048</v>
      </c>
      <c r="F160" s="10" t="s">
        <v>16</v>
      </c>
      <c r="G160" s="12">
        <v>48.8</v>
      </c>
      <c r="H160" s="12"/>
      <c r="I160" s="12">
        <f t="shared" si="5"/>
        <v>48.8</v>
      </c>
      <c r="J160" s="9">
        <f>SUMPRODUCT(--((D160=$D$3:$D$176)*(F160=$F$3:$F$176)*$G$3:$G$176&gt;G160))+1</f>
        <v>4</v>
      </c>
      <c r="K160" s="9"/>
      <c r="L160" s="15"/>
    </row>
    <row r="161" ht="20" customHeight="1" spans="1:12">
      <c r="A161" s="8">
        <v>159</v>
      </c>
      <c r="B161" s="9" t="s">
        <v>370</v>
      </c>
      <c r="C161" s="10" t="s">
        <v>371</v>
      </c>
      <c r="D161" s="11" t="s">
        <v>372</v>
      </c>
      <c r="E161" s="9">
        <v>2023041</v>
      </c>
      <c r="F161" s="10" t="s">
        <v>16</v>
      </c>
      <c r="G161" s="12">
        <v>78.9</v>
      </c>
      <c r="H161" s="12"/>
      <c r="I161" s="12">
        <f t="shared" si="5"/>
        <v>78.9</v>
      </c>
      <c r="J161" s="9">
        <f>SUMPRODUCT(--((D161=$D$3:$D$176)*(F161=$F$3:$F$176)*$G$3:$G$176&gt;G161))+1</f>
        <v>1</v>
      </c>
      <c r="K161" s="9" t="s">
        <v>17</v>
      </c>
      <c r="L161" s="15"/>
    </row>
    <row r="162" ht="20" customHeight="1" spans="1:12">
      <c r="A162" s="8">
        <v>160</v>
      </c>
      <c r="B162" s="9" t="s">
        <v>373</v>
      </c>
      <c r="C162" s="10" t="s">
        <v>374</v>
      </c>
      <c r="D162" s="11" t="s">
        <v>372</v>
      </c>
      <c r="E162" s="9">
        <v>2023041</v>
      </c>
      <c r="F162" s="10" t="s">
        <v>16</v>
      </c>
      <c r="G162" s="12">
        <v>78.4</v>
      </c>
      <c r="H162" s="12"/>
      <c r="I162" s="12">
        <f t="shared" si="5"/>
        <v>78.4</v>
      </c>
      <c r="J162" s="9">
        <f>SUMPRODUCT(--((D162=$D$3:$D$176)*(F162=$F$3:$F$176)*$G$3:$G$176&gt;G162))+1</f>
        <v>2</v>
      </c>
      <c r="K162" s="9" t="s">
        <v>17</v>
      </c>
      <c r="L162" s="15"/>
    </row>
    <row r="163" ht="20" customHeight="1" spans="1:12">
      <c r="A163" s="8">
        <v>161</v>
      </c>
      <c r="B163" s="9" t="s">
        <v>375</v>
      </c>
      <c r="C163" s="10" t="s">
        <v>376</v>
      </c>
      <c r="D163" s="11" t="s">
        <v>372</v>
      </c>
      <c r="E163" s="9">
        <v>2023041</v>
      </c>
      <c r="F163" s="10" t="s">
        <v>16</v>
      </c>
      <c r="G163" s="12">
        <v>75.4</v>
      </c>
      <c r="H163" s="12"/>
      <c r="I163" s="12">
        <f t="shared" si="5"/>
        <v>75.4</v>
      </c>
      <c r="J163" s="9">
        <f>SUMPRODUCT(--((D163=$D$3:$D$176)*(F163=$F$3:$F$176)*$G$3:$G$176&gt;G163))+1</f>
        <v>3</v>
      </c>
      <c r="K163" s="9" t="s">
        <v>17</v>
      </c>
      <c r="L163" s="15"/>
    </row>
    <row r="164" ht="20" customHeight="1" spans="1:12">
      <c r="A164" s="8">
        <v>162</v>
      </c>
      <c r="B164" s="9" t="s">
        <v>377</v>
      </c>
      <c r="C164" s="10" t="s">
        <v>378</v>
      </c>
      <c r="D164" s="11" t="s">
        <v>372</v>
      </c>
      <c r="E164" s="9">
        <v>2023041</v>
      </c>
      <c r="F164" s="10" t="s">
        <v>16</v>
      </c>
      <c r="G164" s="12">
        <v>70.8</v>
      </c>
      <c r="H164" s="12">
        <v>3</v>
      </c>
      <c r="I164" s="12">
        <f t="shared" ref="I164:I176" si="6">G164+H164</f>
        <v>73.8</v>
      </c>
      <c r="J164" s="9">
        <f>SUMPRODUCT(--((D164=$D$3:$D$176)*(F164=$F$3:$F$176)*$G$3:$G$176&gt;G164))+1</f>
        <v>4</v>
      </c>
      <c r="K164" s="9"/>
      <c r="L164" s="15"/>
    </row>
    <row r="165" ht="20" customHeight="1" spans="1:12">
      <c r="A165" s="8">
        <v>163</v>
      </c>
      <c r="B165" s="9" t="s">
        <v>379</v>
      </c>
      <c r="C165" s="10" t="s">
        <v>380</v>
      </c>
      <c r="D165" s="11" t="s">
        <v>372</v>
      </c>
      <c r="E165" s="9">
        <v>2023041</v>
      </c>
      <c r="F165" s="10" t="s">
        <v>16</v>
      </c>
      <c r="G165" s="12">
        <v>69.5</v>
      </c>
      <c r="H165" s="12"/>
      <c r="I165" s="12">
        <f t="shared" si="6"/>
        <v>69.5</v>
      </c>
      <c r="J165" s="9">
        <f>SUMPRODUCT(--((D165=$D$3:$D$176)*(F165=$F$3:$F$176)*$G$3:$G$176&gt;G165))+1</f>
        <v>5</v>
      </c>
      <c r="K165" s="9"/>
      <c r="L165" s="15"/>
    </row>
    <row r="166" ht="20" customHeight="1" spans="1:12">
      <c r="A166" s="8">
        <v>164</v>
      </c>
      <c r="B166" s="9" t="s">
        <v>381</v>
      </c>
      <c r="C166" s="10" t="s">
        <v>382</v>
      </c>
      <c r="D166" s="11" t="s">
        <v>372</v>
      </c>
      <c r="E166" s="9">
        <v>2023041</v>
      </c>
      <c r="F166" s="10" t="s">
        <v>16</v>
      </c>
      <c r="G166" s="12">
        <v>59</v>
      </c>
      <c r="H166" s="12">
        <v>3</v>
      </c>
      <c r="I166" s="12">
        <f t="shared" si="6"/>
        <v>62</v>
      </c>
      <c r="J166" s="9">
        <v>6</v>
      </c>
      <c r="K166" s="9"/>
      <c r="L166" s="15"/>
    </row>
    <row r="167" ht="20" customHeight="1" spans="1:12">
      <c r="A167" s="8">
        <v>165</v>
      </c>
      <c r="B167" s="9" t="s">
        <v>383</v>
      </c>
      <c r="C167" s="10" t="s">
        <v>384</v>
      </c>
      <c r="D167" s="11" t="s">
        <v>372</v>
      </c>
      <c r="E167" s="9">
        <v>2023041</v>
      </c>
      <c r="F167" s="10" t="s">
        <v>16</v>
      </c>
      <c r="G167" s="12">
        <v>61.6</v>
      </c>
      <c r="H167" s="12"/>
      <c r="I167" s="12">
        <f t="shared" si="6"/>
        <v>61.6</v>
      </c>
      <c r="J167" s="9">
        <v>7</v>
      </c>
      <c r="K167" s="9"/>
      <c r="L167" s="15"/>
    </row>
    <row r="168" ht="20" customHeight="1" spans="1:12">
      <c r="A168" s="8">
        <v>166</v>
      </c>
      <c r="B168" s="9" t="s">
        <v>385</v>
      </c>
      <c r="C168" s="10" t="s">
        <v>386</v>
      </c>
      <c r="D168" s="11" t="s">
        <v>372</v>
      </c>
      <c r="E168" s="9">
        <v>2023041</v>
      </c>
      <c r="F168" s="10" t="s">
        <v>16</v>
      </c>
      <c r="G168" s="12">
        <v>58.4</v>
      </c>
      <c r="H168" s="12">
        <v>3</v>
      </c>
      <c r="I168" s="12">
        <f t="shared" si="6"/>
        <v>61.4</v>
      </c>
      <c r="J168" s="9">
        <f>SUMPRODUCT(--((D168=$D$3:$D$176)*(F168=$F$3:$F$176)*$G$3:$G$176&gt;G168))+1</f>
        <v>8</v>
      </c>
      <c r="K168" s="9"/>
      <c r="L168" s="15"/>
    </row>
    <row r="169" ht="20" customHeight="1" spans="1:12">
      <c r="A169" s="8">
        <v>167</v>
      </c>
      <c r="B169" s="9" t="s">
        <v>387</v>
      </c>
      <c r="C169" s="10" t="s">
        <v>388</v>
      </c>
      <c r="D169" s="11" t="s">
        <v>372</v>
      </c>
      <c r="E169" s="9">
        <v>2023041</v>
      </c>
      <c r="F169" s="10" t="s">
        <v>16</v>
      </c>
      <c r="G169" s="12">
        <v>52.3</v>
      </c>
      <c r="H169" s="12">
        <v>3</v>
      </c>
      <c r="I169" s="12">
        <f t="shared" si="6"/>
        <v>55.3</v>
      </c>
      <c r="J169" s="9">
        <f>SUMPRODUCT(--((D169=$D$3:$D$176)*(F169=$F$3:$F$176)*$G$3:$G$176&gt;G169))+1</f>
        <v>9</v>
      </c>
      <c r="K169" s="9"/>
      <c r="L169" s="15"/>
    </row>
    <row r="170" ht="20" customHeight="1" spans="1:12">
      <c r="A170" s="8">
        <v>168</v>
      </c>
      <c r="B170" s="9" t="s">
        <v>389</v>
      </c>
      <c r="C170" s="10" t="s">
        <v>390</v>
      </c>
      <c r="D170" s="11" t="s">
        <v>372</v>
      </c>
      <c r="E170" s="9">
        <v>2023041</v>
      </c>
      <c r="F170" s="10" t="s">
        <v>16</v>
      </c>
      <c r="G170" s="12">
        <v>0</v>
      </c>
      <c r="H170" s="12"/>
      <c r="I170" s="12">
        <f t="shared" si="6"/>
        <v>0</v>
      </c>
      <c r="J170" s="9">
        <f>SUMPRODUCT(--((D170=$D$3:$D$176)*(F170=$F$3:$F$176)*$G$3:$G$176&gt;G170))+1</f>
        <v>10</v>
      </c>
      <c r="K170" s="9"/>
      <c r="L170" s="16" t="s">
        <v>65</v>
      </c>
    </row>
    <row r="171" ht="20" customHeight="1" spans="1:12">
      <c r="A171" s="8">
        <v>169</v>
      </c>
      <c r="B171" s="9" t="s">
        <v>391</v>
      </c>
      <c r="C171" s="10" t="s">
        <v>392</v>
      </c>
      <c r="D171" s="11" t="s">
        <v>393</v>
      </c>
      <c r="E171" s="9">
        <v>2023013</v>
      </c>
      <c r="F171" s="17" t="s">
        <v>16</v>
      </c>
      <c r="G171" s="12">
        <v>68</v>
      </c>
      <c r="H171" s="12"/>
      <c r="I171" s="12">
        <f t="shared" si="6"/>
        <v>68</v>
      </c>
      <c r="J171" s="9">
        <f>SUMPRODUCT(--((D171=$D$3:$D$176)*(F171=$F$3:$F$176)*$G$3:$G$176&gt;G171))+1</f>
        <v>1</v>
      </c>
      <c r="K171" s="9" t="s">
        <v>17</v>
      </c>
      <c r="L171" s="15"/>
    </row>
    <row r="172" ht="20" customHeight="1" spans="1:12">
      <c r="A172" s="8">
        <v>170</v>
      </c>
      <c r="B172" s="9" t="s">
        <v>394</v>
      </c>
      <c r="C172" s="10" t="s">
        <v>395</v>
      </c>
      <c r="D172" s="11" t="s">
        <v>393</v>
      </c>
      <c r="E172" s="9">
        <v>2023013</v>
      </c>
      <c r="F172" s="17" t="s">
        <v>16</v>
      </c>
      <c r="G172" s="12">
        <v>63.8</v>
      </c>
      <c r="H172" s="12"/>
      <c r="I172" s="12">
        <f t="shared" si="6"/>
        <v>63.8</v>
      </c>
      <c r="J172" s="9">
        <f>SUMPRODUCT(--((D172=$D$3:$D$176)*(F172=$F$3:$F$176)*$G$3:$G$176&gt;G172))+1</f>
        <v>2</v>
      </c>
      <c r="K172" s="9" t="s">
        <v>17</v>
      </c>
      <c r="L172" s="15"/>
    </row>
    <row r="173" ht="20" customHeight="1" spans="1:12">
      <c r="A173" s="8">
        <v>171</v>
      </c>
      <c r="B173" s="9" t="s">
        <v>396</v>
      </c>
      <c r="C173" s="17" t="s">
        <v>397</v>
      </c>
      <c r="D173" s="11" t="s">
        <v>398</v>
      </c>
      <c r="E173" s="9">
        <v>2023019</v>
      </c>
      <c r="F173" s="10" t="s">
        <v>16</v>
      </c>
      <c r="G173" s="12">
        <v>73</v>
      </c>
      <c r="H173" s="12">
        <v>3</v>
      </c>
      <c r="I173" s="12">
        <f t="shared" si="6"/>
        <v>76</v>
      </c>
      <c r="J173" s="9">
        <f>SUMPRODUCT(--((D173=$D$3:$D$176)*(F173=$F$3:$F$176)*$G$3:$G$176&gt;G173))+1</f>
        <v>1</v>
      </c>
      <c r="K173" s="9" t="s">
        <v>17</v>
      </c>
      <c r="L173" s="15"/>
    </row>
    <row r="174" ht="20" customHeight="1" spans="1:12">
      <c r="A174" s="8">
        <v>172</v>
      </c>
      <c r="B174" s="9" t="s">
        <v>399</v>
      </c>
      <c r="C174" s="17" t="s">
        <v>400</v>
      </c>
      <c r="D174" s="11" t="s">
        <v>398</v>
      </c>
      <c r="E174" s="9">
        <v>2023019</v>
      </c>
      <c r="F174" s="10" t="s">
        <v>16</v>
      </c>
      <c r="G174" s="12">
        <v>69.8</v>
      </c>
      <c r="H174" s="12">
        <v>3</v>
      </c>
      <c r="I174" s="12">
        <f t="shared" si="6"/>
        <v>72.8</v>
      </c>
      <c r="J174" s="9">
        <f>SUMPRODUCT(--((D174=$D$3:$D$176)*(F174=$F$3:$F$176)*$G$3:$G$176&gt;G174))+1</f>
        <v>2</v>
      </c>
      <c r="K174" s="9" t="s">
        <v>17</v>
      </c>
      <c r="L174" s="15"/>
    </row>
    <row r="175" ht="20" customHeight="1" spans="1:12">
      <c r="A175" s="8">
        <v>173</v>
      </c>
      <c r="B175" s="9" t="s">
        <v>401</v>
      </c>
      <c r="C175" s="17" t="s">
        <v>402</v>
      </c>
      <c r="D175" s="11" t="s">
        <v>398</v>
      </c>
      <c r="E175" s="9">
        <v>2023019</v>
      </c>
      <c r="F175" s="10" t="s">
        <v>16</v>
      </c>
      <c r="G175" s="12">
        <v>68.2</v>
      </c>
      <c r="H175" s="12">
        <v>3</v>
      </c>
      <c r="I175" s="12">
        <f t="shared" si="6"/>
        <v>71.2</v>
      </c>
      <c r="J175" s="9">
        <f>SUMPRODUCT(--((D175=$D$3:$D$176)*(F175=$F$3:$F$176)*$G$3:$G$176&gt;G175))+1</f>
        <v>3</v>
      </c>
      <c r="K175" s="9" t="s">
        <v>17</v>
      </c>
      <c r="L175" s="15"/>
    </row>
    <row r="176" ht="20" customHeight="1" spans="1:12">
      <c r="A176" s="8">
        <v>174</v>
      </c>
      <c r="B176" s="9" t="s">
        <v>403</v>
      </c>
      <c r="C176" s="17" t="s">
        <v>404</v>
      </c>
      <c r="D176" s="11" t="s">
        <v>398</v>
      </c>
      <c r="E176" s="9">
        <v>2023019</v>
      </c>
      <c r="F176" s="10" t="s">
        <v>16</v>
      </c>
      <c r="G176" s="12">
        <v>65.8</v>
      </c>
      <c r="H176" s="12"/>
      <c r="I176" s="12">
        <f t="shared" si="6"/>
        <v>65.8</v>
      </c>
      <c r="J176" s="9">
        <f>SUMPRODUCT(--((D176=$D$3:$D$176)*(F176=$F$3:$F$176)*$G$3:$G$176&gt;G176))+1</f>
        <v>4</v>
      </c>
      <c r="K176" s="9"/>
      <c r="L176" s="15"/>
    </row>
  </sheetData>
  <mergeCells count="1">
    <mergeCell ref="A1:L1"/>
  </mergeCells>
  <conditionalFormatting sqref="B29">
    <cfRule type="duplicateValues" dxfId="0" priority="6"/>
  </conditionalFormatting>
  <conditionalFormatting sqref="B61">
    <cfRule type="duplicateValues" dxfId="0" priority="5"/>
  </conditionalFormatting>
  <conditionalFormatting sqref="B65">
    <cfRule type="duplicateValues" dxfId="0" priority="3"/>
  </conditionalFormatting>
  <conditionalFormatting sqref="B66">
    <cfRule type="duplicateValues" dxfId="0" priority="4"/>
  </conditionalFormatting>
  <conditionalFormatting sqref="B92">
    <cfRule type="duplicateValues" dxfId="0" priority="2"/>
  </conditionalFormatting>
  <conditionalFormatting sqref="B166">
    <cfRule type="duplicateValues" dxfId="0" priority="1"/>
  </conditionalFormatting>
  <conditionalFormatting sqref="B3:B28 B30:B60 B62:B64 B67:B91 B93:B165 B167:B176">
    <cfRule type="duplicateValues" dxfId="0" priority="8"/>
  </conditionalFormatting>
  <pageMargins left="0.306944444444444" right="0.306944444444444" top="0.314583333333333" bottom="0.432638888888889" header="0.298611111111111" footer="0.196527777777778"/>
  <pageSetup paperSize="9" scale="93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. magic</cp:lastModifiedBy>
  <dcterms:created xsi:type="dcterms:W3CDTF">2023-02-20T09:48:00Z</dcterms:created>
  <dcterms:modified xsi:type="dcterms:W3CDTF">2023-02-21T03:31:46Z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